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rojas\Desktop\Luis Rojas\Proyectos Muya\2024\"/>
    </mc:Choice>
  </mc:AlternateContent>
  <xr:revisionPtr revIDLastSave="0" documentId="13_ncr:1_{C8A167FB-1517-45E3-A2F7-D38DC2D6E3A0}" xr6:coauthVersionLast="47" xr6:coauthVersionMax="47" xr10:uidLastSave="{00000000-0000-0000-0000-000000000000}"/>
  <bookViews>
    <workbookView xWindow="-120" yWindow="-120" windowWidth="29040" windowHeight="15840" xr2:uid="{FA1714DD-245F-476F-9043-90782E5B58ED}"/>
  </bookViews>
  <sheets>
    <sheet name="Hoja1" sheetId="1" r:id="rId1"/>
  </sheets>
  <definedNames>
    <definedName name="_xlnm._FilterDatabase" localSheetId="0" hidden="1">Hoja1!$A$1:$J$65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7" i="1" l="1"/>
  <c r="F43" i="1"/>
  <c r="F65" i="1" l="1"/>
  <c r="F64" i="1"/>
  <c r="F63" i="1"/>
  <c r="F13" i="1"/>
  <c r="F12" i="1"/>
  <c r="F11" i="1"/>
  <c r="F10" i="1"/>
  <c r="F53" i="1"/>
  <c r="F9" i="1"/>
  <c r="F8" i="1"/>
  <c r="F7" i="1"/>
  <c r="F6" i="1"/>
  <c r="F5" i="1"/>
  <c r="F4" i="1"/>
  <c r="F48" i="1"/>
  <c r="F52" i="1"/>
  <c r="F51" i="1"/>
  <c r="F50" i="1"/>
  <c r="F49" i="1"/>
  <c r="F45" i="1"/>
  <c r="F44" i="1"/>
  <c r="F42" i="1"/>
  <c r="F41" i="1"/>
  <c r="F40" i="1"/>
  <c r="F39" i="1"/>
  <c r="F38" i="1"/>
  <c r="F47" i="1"/>
  <c r="F37" i="1"/>
  <c r="F3" i="1"/>
  <c r="F2" i="1"/>
  <c r="F36" i="1"/>
  <c r="F35" i="1"/>
  <c r="F34" i="1"/>
  <c r="F46" i="1"/>
  <c r="F33" i="1"/>
  <c r="F32" i="1"/>
  <c r="F31" i="1"/>
  <c r="F30" i="1"/>
  <c r="F29" i="1"/>
  <c r="F28" i="1"/>
  <c r="F26" i="1"/>
  <c r="F25" i="1"/>
  <c r="F27" i="1"/>
  <c r="F24" i="1"/>
  <c r="F23" i="1"/>
  <c r="F22" i="1"/>
  <c r="F21" i="1"/>
  <c r="F20" i="1"/>
  <c r="F19" i="1"/>
  <c r="F18" i="1"/>
  <c r="F17" i="1"/>
  <c r="F16" i="1"/>
  <c r="F15" i="1"/>
  <c r="F14" i="1"/>
  <c r="F62" i="1"/>
  <c r="F61" i="1"/>
  <c r="F60" i="1"/>
  <c r="F59" i="1"/>
  <c r="F58" i="1"/>
  <c r="F57" i="1"/>
  <c r="F54" i="1"/>
  <c r="F55" i="1"/>
  <c r="F56" i="1"/>
</calcChain>
</file>

<file path=xl/sharedStrings.xml><?xml version="1.0" encoding="utf-8"?>
<sst xmlns="http://schemas.openxmlformats.org/spreadsheetml/2006/main" count="266" uniqueCount="99">
  <si>
    <t>Proyecto</t>
  </si>
  <si>
    <t>Área</t>
  </si>
  <si>
    <t>Sub-Área</t>
  </si>
  <si>
    <t>Involucradas</t>
  </si>
  <si>
    <t>Tamaño</t>
  </si>
  <si>
    <t>Puntaje</t>
  </si>
  <si>
    <t>Esfuerzo</t>
  </si>
  <si>
    <t>Proforma digital</t>
  </si>
  <si>
    <t>Comercial</t>
  </si>
  <si>
    <t>M</t>
  </si>
  <si>
    <t>Credimuya</t>
  </si>
  <si>
    <t>Reporte de alianzas + cálculo de marca</t>
  </si>
  <si>
    <t>Reformulación del módulo de resoluciones</t>
  </si>
  <si>
    <t>Mejora proceso de cobro cuota inicial partida</t>
  </si>
  <si>
    <t>S</t>
  </si>
  <si>
    <t>Operaciones</t>
  </si>
  <si>
    <t>SAC virtual</t>
  </si>
  <si>
    <t>Emisión</t>
  </si>
  <si>
    <t>R&amp;C</t>
  </si>
  <si>
    <t>L</t>
  </si>
  <si>
    <t>Emisión/SAC</t>
  </si>
  <si>
    <t>Asignación venta NI (Reporte funerarias)</t>
  </si>
  <si>
    <t>Módulo de comunicaciones</t>
  </si>
  <si>
    <t>LRV - 2° fase</t>
  </si>
  <si>
    <t>Mejora SG5 - Reporte de servicios de sepultura</t>
  </si>
  <si>
    <t>SG5 web</t>
  </si>
  <si>
    <t>Adm&amp;Fin</t>
  </si>
  <si>
    <t>Contabilidad</t>
  </si>
  <si>
    <t>SAC&amp;Parque</t>
  </si>
  <si>
    <t>Parque</t>
  </si>
  <si>
    <t>Desplazamiento y ubicación consejeros</t>
  </si>
  <si>
    <t>Directorio activo</t>
  </si>
  <si>
    <t>Programación de sepelios electrónico (SAC y Parque)</t>
  </si>
  <si>
    <t>Comunicator</t>
  </si>
  <si>
    <t>Mejora del proceso de altas masivas</t>
  </si>
  <si>
    <t>Autom. validación CUOI (interconexion)</t>
  </si>
  <si>
    <t>Nuevos servicios en el portal del cliente</t>
  </si>
  <si>
    <t>Con un usuario ingresar a todas las sedes en SG5</t>
  </si>
  <si>
    <t>TI</t>
  </si>
  <si>
    <t>Marketing</t>
  </si>
  <si>
    <t>GDH</t>
  </si>
  <si>
    <t>Tesorería</t>
  </si>
  <si>
    <t>Automatización de envío y firma de contratos.</t>
  </si>
  <si>
    <t>Automatización de importación de marcación y justificaciones desde la intranet</t>
  </si>
  <si>
    <t>Automatización de envío y firma de cartas de bajo rendimiento y pre despido.</t>
  </si>
  <si>
    <t>Digitalizar las circulares de venta con firma electrónica.</t>
  </si>
  <si>
    <t>Prioridad</t>
  </si>
  <si>
    <t>Mejora de las agendas - CRM y campos utiles para pronosticos</t>
  </si>
  <si>
    <t>Digitalizar la atención de SAC a través de cabinas de teleatención.</t>
  </si>
  <si>
    <t>Call Center atención 24 x 7 de SSFF.</t>
  </si>
  <si>
    <t>Ventas digitales de Servicios Adicionales.</t>
  </si>
  <si>
    <t>SAC</t>
  </si>
  <si>
    <t>Verificar los horarios disponibles de las misas</t>
  </si>
  <si>
    <t>Alcance - Modificación de la web</t>
  </si>
  <si>
    <t>Año</t>
  </si>
  <si>
    <t>XL</t>
  </si>
  <si>
    <t>SAC / Tesor / Cont</t>
  </si>
  <si>
    <t>Actualización estructura tablas CRM</t>
  </si>
  <si>
    <t>Nuevo módulo supervisor web</t>
  </si>
  <si>
    <t>Automatizar la elaboración de Notas de los EEFF</t>
  </si>
  <si>
    <t>Controlar las obligaciones financieras de forma automatizada</t>
  </si>
  <si>
    <t>Control de Activo Fijo de forma automatizada</t>
  </si>
  <si>
    <t>Controlar los inventarios de forma automatizada</t>
  </si>
  <si>
    <t>Emisión automatizada de Libro de Inventarios y Balances Electrónico</t>
  </si>
  <si>
    <t>Automatizar la emisión de reporte de cronograma de pago de Alianza comercial</t>
  </si>
  <si>
    <t>Migración automatizada validada de cuentas por cobrar de contratos de SG5 a Exactus</t>
  </si>
  <si>
    <t>Registro de salida de inventarios en cada facturación por artículo/ producto vendido</t>
  </si>
  <si>
    <t>Habilitación de desarrollo de reportes a demanda por usuario</t>
  </si>
  <si>
    <t>2024+</t>
  </si>
  <si>
    <t>Suspiro - Agregar nuevos servicios financiados a un cronograma vigente + Juntar cronogramas (refinanciamiento) + nuevo cronograma - No inc CRM</t>
  </si>
  <si>
    <t>Búsqueda de fallecido para cliente (solo web, no portal del cliente)</t>
  </si>
  <si>
    <t>Logíst/Tesor</t>
  </si>
  <si>
    <t>Pago a proveedores - en Exactus, no inc otro sistema</t>
  </si>
  <si>
    <t>2025+</t>
  </si>
  <si>
    <t>Peso</t>
  </si>
  <si>
    <t>Total</t>
  </si>
  <si>
    <t>Año anterior</t>
  </si>
  <si>
    <t>Interconexión bancaria (4 entidades) + cancelación automática + cambio en envío de facturas</t>
  </si>
  <si>
    <t>Apertura caja Piura</t>
  </si>
  <si>
    <t>Estandarización de procesos SAC (inc modificaciones al portal del cliente)</t>
  </si>
  <si>
    <t>Presupuesto</t>
  </si>
  <si>
    <t>Gestor de documentos digitales</t>
  </si>
  <si>
    <t>Ubicaina</t>
  </si>
  <si>
    <t>NIIF</t>
  </si>
  <si>
    <t>Planillas</t>
  </si>
  <si>
    <t>Validación producto vs espacio</t>
  </si>
  <si>
    <t>Validación de promociones y descuentos</t>
  </si>
  <si>
    <t>Modificación de envío de asientos (provisiones, practicantes, otras modif)</t>
  </si>
  <si>
    <t>Mejora del proceso de cancelaciones</t>
  </si>
  <si>
    <t>Reserva (por 48h) + Separación/Bloqueo de espacios + Emisión de comprobantes de pago por separaciones de contratos en calidad de anticipos (SG5 - CRM - Exactus - portal - Intranet). Se usará la cañería para CUOI</t>
  </si>
  <si>
    <t>Modificación de envío de asientos</t>
  </si>
  <si>
    <t>Elaboración de notas de los EEFF</t>
  </si>
  <si>
    <t>Control de obligaciones financieras</t>
  </si>
  <si>
    <t>Mejora pago a proveedores</t>
  </si>
  <si>
    <t>Automatización de asistencia</t>
  </si>
  <si>
    <t>Búsqueda fallecido cliente</t>
  </si>
  <si>
    <t>Estandarizar procesos SAC</t>
  </si>
  <si>
    <t>Visor</t>
  </si>
  <si>
    <t>Separación de espacios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</si>
</sst>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S/&quot;\ * #,##0.00_-;\-&quot;S/&quot;\ * #,##0.00_-;_-&quot;S/&quot;\ 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/>
    </xf>
    <xf numFmtId="0" fontId="1" fillId="3" borderId="1" xfId="0" applyFont="1" applyFill="1" applyBorder="1" applyAlignment="1">
      <alignment horizontal="center" vertical="center" textRotation="90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44" fontId="0" fillId="0" borderId="1" xfId="1" applyFont="1" applyBorder="1" applyAlignment="1">
      <alignment horizontal="center" vertical="center"/>
    </xf>
    <xf numFmtId="44" fontId="0" fillId="0" borderId="0" xfId="0" applyNumberFormat="1"/>
    <xf numFmtId="0" fontId="0" fillId="4" borderId="1" xfId="0" applyFill="1" applyBorder="1" applyAlignment="1">
      <alignment horizontal="center" vertical="center"/>
    </xf>
    <xf numFmtId="0" fontId="0" fillId="4" borderId="0" xfId="0" applyFill="1"/>
    <xf numFmtId="0" fontId="0" fillId="0" borderId="0" xfId="0" applyAlignment="1">
      <alignment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1606E-F5CC-4AA3-BF3C-C78147506DB8}">
  <sheetPr filterMode="1"/>
  <dimension ref="A1:L77"/>
  <sheetViews>
    <sheetView tabSelected="1" zoomScaleNormal="100" workbookViewId="0">
      <selection activeCell="A28" sqref="A28"/>
    </sheetView>
  </sheetViews>
  <sheetFormatPr baseColWidth="10" defaultRowHeight="15" x14ac:dyDescent="0.25"/>
  <cols>
    <col min="1" max="1" width="41.85546875" customWidth="1"/>
    <col min="2" max="4" width="17.42578125" customWidth="1"/>
    <col min="5" max="7" width="4.5703125" customWidth="1"/>
    <col min="8" max="8" width="5.5703125" customWidth="1"/>
    <col min="10" max="10" width="16.7109375" bestFit="1" customWidth="1"/>
    <col min="12" max="12" width="75.85546875" customWidth="1"/>
  </cols>
  <sheetData>
    <row r="1" spans="1:12" ht="48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2" t="s">
        <v>6</v>
      </c>
      <c r="H1" s="2" t="s">
        <v>46</v>
      </c>
      <c r="I1" s="1" t="s">
        <v>54</v>
      </c>
      <c r="J1" s="1" t="s">
        <v>80</v>
      </c>
    </row>
    <row r="2" spans="1:12" x14ac:dyDescent="0.25">
      <c r="A2" s="4" t="s">
        <v>90</v>
      </c>
      <c r="B2" s="5" t="s">
        <v>26</v>
      </c>
      <c r="C2" s="10" t="s">
        <v>27</v>
      </c>
      <c r="D2" s="5" t="s">
        <v>40</v>
      </c>
      <c r="E2" s="5" t="s">
        <v>19</v>
      </c>
      <c r="F2" s="5">
        <f t="shared" ref="F2:F33" si="0">IF(E2="S",1,IF(E2="M",2,IF(E2="L",4,IF(E2="XL",6,0))))</f>
        <v>4</v>
      </c>
      <c r="G2" s="5"/>
      <c r="H2" s="5"/>
      <c r="I2" s="5">
        <v>2024</v>
      </c>
      <c r="J2" s="8">
        <v>15000</v>
      </c>
      <c r="L2" t="s">
        <v>87</v>
      </c>
    </row>
    <row r="3" spans="1:12" x14ac:dyDescent="0.25">
      <c r="A3" s="4" t="s">
        <v>88</v>
      </c>
      <c r="B3" s="5" t="s">
        <v>26</v>
      </c>
      <c r="C3" s="5" t="s">
        <v>41</v>
      </c>
      <c r="D3" s="5"/>
      <c r="E3" s="5" t="s">
        <v>9</v>
      </c>
      <c r="F3" s="5">
        <f t="shared" si="0"/>
        <v>2</v>
      </c>
      <c r="G3" s="5"/>
      <c r="H3" s="5"/>
      <c r="I3" s="5">
        <v>2024</v>
      </c>
      <c r="J3" s="8">
        <v>15000</v>
      </c>
      <c r="L3" t="s">
        <v>88</v>
      </c>
    </row>
    <row r="4" spans="1:12" x14ac:dyDescent="0.25">
      <c r="A4" s="4" t="s">
        <v>91</v>
      </c>
      <c r="B4" s="5" t="s">
        <v>26</v>
      </c>
      <c r="C4" s="10" t="s">
        <v>27</v>
      </c>
      <c r="D4" s="5"/>
      <c r="E4" s="5" t="s">
        <v>9</v>
      </c>
      <c r="F4" s="5">
        <f t="shared" si="0"/>
        <v>2</v>
      </c>
      <c r="G4" s="5"/>
      <c r="H4" s="5"/>
      <c r="I4" s="5">
        <v>2024</v>
      </c>
      <c r="J4" s="8">
        <v>12000</v>
      </c>
      <c r="L4" t="s">
        <v>59</v>
      </c>
    </row>
    <row r="5" spans="1:12" x14ac:dyDescent="0.25">
      <c r="A5" s="6" t="s">
        <v>92</v>
      </c>
      <c r="B5" s="5" t="s">
        <v>26</v>
      </c>
      <c r="C5" s="10" t="s">
        <v>27</v>
      </c>
      <c r="D5" s="5"/>
      <c r="E5" s="5" t="s">
        <v>9</v>
      </c>
      <c r="F5" s="5">
        <f t="shared" si="0"/>
        <v>2</v>
      </c>
      <c r="G5" s="5"/>
      <c r="H5" s="5"/>
      <c r="I5" s="5">
        <v>2024</v>
      </c>
      <c r="J5" s="8">
        <v>12000</v>
      </c>
      <c r="L5" t="s">
        <v>60</v>
      </c>
    </row>
    <row r="6" spans="1:12" hidden="1" x14ac:dyDescent="0.25">
      <c r="A6" s="4" t="s">
        <v>61</v>
      </c>
      <c r="B6" s="5" t="s">
        <v>26</v>
      </c>
      <c r="C6" s="5" t="s">
        <v>27</v>
      </c>
      <c r="D6" s="5"/>
      <c r="E6" s="5" t="s">
        <v>9</v>
      </c>
      <c r="F6" s="5">
        <f t="shared" si="0"/>
        <v>2</v>
      </c>
      <c r="G6" s="5">
        <v>4</v>
      </c>
      <c r="H6" s="5"/>
      <c r="I6" s="5" t="s">
        <v>68</v>
      </c>
      <c r="J6" s="8"/>
    </row>
    <row r="7" spans="1:12" x14ac:dyDescent="0.25">
      <c r="A7" s="4" t="s">
        <v>93</v>
      </c>
      <c r="B7" s="5" t="s">
        <v>26</v>
      </c>
      <c r="C7" s="10" t="s">
        <v>27</v>
      </c>
      <c r="D7" s="5" t="s">
        <v>71</v>
      </c>
      <c r="E7" s="5" t="s">
        <v>19</v>
      </c>
      <c r="F7" s="5">
        <f t="shared" si="0"/>
        <v>4</v>
      </c>
      <c r="G7" s="5"/>
      <c r="H7" s="5"/>
      <c r="I7" s="5">
        <v>2024</v>
      </c>
      <c r="J7" s="8">
        <v>20000</v>
      </c>
      <c r="L7" t="s">
        <v>72</v>
      </c>
    </row>
    <row r="8" spans="1:12" hidden="1" x14ac:dyDescent="0.25">
      <c r="A8" s="6" t="s">
        <v>62</v>
      </c>
      <c r="B8" s="5" t="s">
        <v>26</v>
      </c>
      <c r="C8" s="5" t="s">
        <v>27</v>
      </c>
      <c r="D8" s="5"/>
      <c r="E8" s="5"/>
      <c r="F8" s="5">
        <f t="shared" si="0"/>
        <v>0</v>
      </c>
      <c r="G8" s="5">
        <v>6</v>
      </c>
      <c r="H8" s="5"/>
      <c r="I8" s="5" t="s">
        <v>73</v>
      </c>
      <c r="J8" s="8"/>
    </row>
    <row r="9" spans="1:12" hidden="1" x14ac:dyDescent="0.25">
      <c r="A9" s="6" t="s">
        <v>63</v>
      </c>
      <c r="B9" s="5" t="s">
        <v>26</v>
      </c>
      <c r="C9" s="5" t="s">
        <v>27</v>
      </c>
      <c r="D9" s="5"/>
      <c r="E9" s="5"/>
      <c r="F9" s="5">
        <f t="shared" si="0"/>
        <v>0</v>
      </c>
      <c r="G9" s="5">
        <v>7</v>
      </c>
      <c r="H9" s="5"/>
      <c r="I9" s="5" t="s">
        <v>73</v>
      </c>
      <c r="J9" s="8"/>
    </row>
    <row r="10" spans="1:12" hidden="1" x14ac:dyDescent="0.25">
      <c r="A10" s="4" t="s">
        <v>64</v>
      </c>
      <c r="B10" s="5" t="s">
        <v>26</v>
      </c>
      <c r="C10" s="5" t="s">
        <v>27</v>
      </c>
      <c r="D10" s="5"/>
      <c r="E10" s="5"/>
      <c r="F10" s="5">
        <f t="shared" si="0"/>
        <v>0</v>
      </c>
      <c r="G10" s="5">
        <v>9</v>
      </c>
      <c r="H10" s="5"/>
      <c r="I10" s="5" t="s">
        <v>73</v>
      </c>
      <c r="J10" s="8"/>
    </row>
    <row r="11" spans="1:12" hidden="1" x14ac:dyDescent="0.25">
      <c r="A11" s="4" t="s">
        <v>65</v>
      </c>
      <c r="B11" s="5" t="s">
        <v>26</v>
      </c>
      <c r="C11" s="5" t="s">
        <v>27</v>
      </c>
      <c r="D11" s="5"/>
      <c r="E11" s="5"/>
      <c r="F11" s="5">
        <f t="shared" si="0"/>
        <v>0</v>
      </c>
      <c r="G11" s="5">
        <v>10</v>
      </c>
      <c r="H11" s="5"/>
      <c r="I11" s="5" t="s">
        <v>73</v>
      </c>
      <c r="J11" s="8"/>
    </row>
    <row r="12" spans="1:12" hidden="1" x14ac:dyDescent="0.25">
      <c r="A12" s="4" t="s">
        <v>66</v>
      </c>
      <c r="B12" s="5" t="s">
        <v>26</v>
      </c>
      <c r="C12" s="5" t="s">
        <v>27</v>
      </c>
      <c r="D12" s="5"/>
      <c r="E12" s="5"/>
      <c r="F12" s="5">
        <f t="shared" si="0"/>
        <v>0</v>
      </c>
      <c r="G12" s="5">
        <v>11</v>
      </c>
      <c r="H12" s="5"/>
      <c r="I12" s="5" t="s">
        <v>73</v>
      </c>
      <c r="J12" s="8"/>
    </row>
    <row r="13" spans="1:12" hidden="1" x14ac:dyDescent="0.25">
      <c r="A13" s="4" t="s">
        <v>67</v>
      </c>
      <c r="B13" s="5" t="s">
        <v>26</v>
      </c>
      <c r="C13" s="5" t="s">
        <v>27</v>
      </c>
      <c r="D13" s="5"/>
      <c r="E13" s="5"/>
      <c r="F13" s="5">
        <f t="shared" si="0"/>
        <v>0</v>
      </c>
      <c r="G13" s="5">
        <v>12</v>
      </c>
      <c r="H13" s="5"/>
      <c r="I13" s="5" t="s">
        <v>73</v>
      </c>
      <c r="J13" s="8"/>
    </row>
    <row r="14" spans="1:12" ht="45" x14ac:dyDescent="0.25">
      <c r="A14" s="4" t="s">
        <v>98</v>
      </c>
      <c r="B14" s="5" t="s">
        <v>8</v>
      </c>
      <c r="C14" s="5" t="s">
        <v>8</v>
      </c>
      <c r="D14" s="5" t="s">
        <v>56</v>
      </c>
      <c r="E14" s="5" t="s">
        <v>55</v>
      </c>
      <c r="F14" s="5">
        <f t="shared" si="0"/>
        <v>6</v>
      </c>
      <c r="G14" s="5"/>
      <c r="H14" s="5">
        <v>3</v>
      </c>
      <c r="I14" s="5">
        <v>2024</v>
      </c>
      <c r="J14" s="8">
        <v>35000</v>
      </c>
      <c r="L14" s="12" t="s">
        <v>89</v>
      </c>
    </row>
    <row r="15" spans="1:12" hidden="1" x14ac:dyDescent="0.25">
      <c r="A15" s="4" t="s">
        <v>7</v>
      </c>
      <c r="B15" s="5" t="s">
        <v>8</v>
      </c>
      <c r="C15" s="5" t="s">
        <v>8</v>
      </c>
      <c r="D15" s="5"/>
      <c r="E15" s="5" t="s">
        <v>9</v>
      </c>
      <c r="F15" s="5">
        <f t="shared" si="0"/>
        <v>2</v>
      </c>
      <c r="G15" s="5">
        <v>2</v>
      </c>
      <c r="H15" s="5">
        <v>2</v>
      </c>
      <c r="I15" s="5" t="s">
        <v>73</v>
      </c>
      <c r="J15" s="8"/>
    </row>
    <row r="16" spans="1:12" hidden="1" x14ac:dyDescent="0.25">
      <c r="A16" s="4" t="s">
        <v>86</v>
      </c>
      <c r="B16" s="5" t="s">
        <v>8</v>
      </c>
      <c r="C16" s="5" t="s">
        <v>8</v>
      </c>
      <c r="D16" s="5"/>
      <c r="E16" s="5" t="s">
        <v>9</v>
      </c>
      <c r="F16" s="5">
        <f t="shared" si="0"/>
        <v>2</v>
      </c>
      <c r="G16" s="5">
        <v>2</v>
      </c>
      <c r="H16" s="5">
        <v>5</v>
      </c>
      <c r="I16" s="5" t="s">
        <v>73</v>
      </c>
      <c r="J16" s="8"/>
    </row>
    <row r="17" spans="1:12" hidden="1" x14ac:dyDescent="0.25">
      <c r="A17" s="4" t="s">
        <v>85</v>
      </c>
      <c r="B17" s="5" t="s">
        <v>8</v>
      </c>
      <c r="C17" s="5" t="s">
        <v>8</v>
      </c>
      <c r="D17" s="5" t="s">
        <v>17</v>
      </c>
      <c r="E17" s="5" t="s">
        <v>9</v>
      </c>
      <c r="F17" s="5">
        <f t="shared" si="0"/>
        <v>2</v>
      </c>
      <c r="G17" s="5">
        <v>2</v>
      </c>
      <c r="H17" s="5">
        <v>99</v>
      </c>
      <c r="I17" s="5" t="s">
        <v>73</v>
      </c>
      <c r="J17" s="8"/>
    </row>
    <row r="18" spans="1:12" hidden="1" x14ac:dyDescent="0.25">
      <c r="A18" s="4" t="s">
        <v>57</v>
      </c>
      <c r="B18" s="5" t="s">
        <v>8</v>
      </c>
      <c r="C18" s="5" t="s">
        <v>8</v>
      </c>
      <c r="D18" s="5"/>
      <c r="E18" s="5" t="s">
        <v>19</v>
      </c>
      <c r="F18" s="5">
        <f t="shared" si="0"/>
        <v>4</v>
      </c>
      <c r="G18" s="5">
        <v>4</v>
      </c>
      <c r="H18" s="5">
        <v>2</v>
      </c>
      <c r="I18" s="5" t="s">
        <v>73</v>
      </c>
      <c r="J18" s="8"/>
    </row>
    <row r="19" spans="1:12" hidden="1" x14ac:dyDescent="0.25">
      <c r="A19" s="4" t="s">
        <v>13</v>
      </c>
      <c r="B19" s="5" t="s">
        <v>8</v>
      </c>
      <c r="C19" s="5" t="s">
        <v>8</v>
      </c>
      <c r="D19" s="5" t="s">
        <v>18</v>
      </c>
      <c r="E19" s="5" t="s">
        <v>9</v>
      </c>
      <c r="F19" s="5">
        <f t="shared" si="0"/>
        <v>2</v>
      </c>
      <c r="G19" s="5">
        <v>2</v>
      </c>
      <c r="H19" s="5">
        <v>99</v>
      </c>
      <c r="I19" s="5" t="s">
        <v>73</v>
      </c>
      <c r="J19" s="8"/>
    </row>
    <row r="20" spans="1:12" ht="30" hidden="1" x14ac:dyDescent="0.25">
      <c r="A20" s="4" t="s">
        <v>69</v>
      </c>
      <c r="B20" s="5" t="s">
        <v>8</v>
      </c>
      <c r="C20" s="5" t="s">
        <v>8</v>
      </c>
      <c r="D20" s="5" t="s">
        <v>18</v>
      </c>
      <c r="E20" s="5" t="s">
        <v>9</v>
      </c>
      <c r="F20" s="5">
        <f t="shared" si="0"/>
        <v>2</v>
      </c>
      <c r="G20" s="5"/>
      <c r="H20" s="5">
        <v>4</v>
      </c>
      <c r="I20" s="5" t="s">
        <v>68</v>
      </c>
      <c r="J20" s="8"/>
    </row>
    <row r="21" spans="1:12" hidden="1" x14ac:dyDescent="0.25">
      <c r="A21" s="4" t="s">
        <v>21</v>
      </c>
      <c r="B21" s="5" t="s">
        <v>8</v>
      </c>
      <c r="C21" s="5" t="s">
        <v>8</v>
      </c>
      <c r="D21" s="5"/>
      <c r="E21" s="5" t="s">
        <v>9</v>
      </c>
      <c r="F21" s="5">
        <f t="shared" si="0"/>
        <v>2</v>
      </c>
      <c r="G21" s="5">
        <v>2</v>
      </c>
      <c r="H21" s="5">
        <v>99</v>
      </c>
      <c r="I21" s="5" t="s">
        <v>73</v>
      </c>
      <c r="J21" s="8"/>
    </row>
    <row r="22" spans="1:12" hidden="1" x14ac:dyDescent="0.25">
      <c r="A22" s="4" t="s">
        <v>47</v>
      </c>
      <c r="B22" s="5" t="s">
        <v>8</v>
      </c>
      <c r="C22" s="5" t="s">
        <v>8</v>
      </c>
      <c r="D22" s="5"/>
      <c r="E22" s="5" t="s">
        <v>9</v>
      </c>
      <c r="F22" s="5">
        <f t="shared" si="0"/>
        <v>2</v>
      </c>
      <c r="G22" s="5"/>
      <c r="H22" s="5">
        <v>1</v>
      </c>
      <c r="I22" s="5" t="s">
        <v>68</v>
      </c>
      <c r="J22" s="8"/>
    </row>
    <row r="23" spans="1:12" hidden="1" x14ac:dyDescent="0.25">
      <c r="A23" s="4" t="s">
        <v>30</v>
      </c>
      <c r="B23" s="5" t="s">
        <v>8</v>
      </c>
      <c r="C23" s="5" t="s">
        <v>8</v>
      </c>
      <c r="D23" s="5"/>
      <c r="E23" s="5" t="s">
        <v>19</v>
      </c>
      <c r="F23" s="5">
        <f t="shared" si="0"/>
        <v>4</v>
      </c>
      <c r="G23" s="5"/>
      <c r="H23" s="5">
        <v>99</v>
      </c>
      <c r="I23" s="5" t="s">
        <v>73</v>
      </c>
      <c r="J23" s="8"/>
    </row>
    <row r="24" spans="1:12" hidden="1" x14ac:dyDescent="0.25">
      <c r="A24" s="4" t="s">
        <v>33</v>
      </c>
      <c r="B24" s="5" t="s">
        <v>8</v>
      </c>
      <c r="C24" s="5" t="s">
        <v>39</v>
      </c>
      <c r="D24" s="5"/>
      <c r="E24" s="5"/>
      <c r="F24" s="5">
        <f t="shared" si="0"/>
        <v>0</v>
      </c>
      <c r="G24" s="5"/>
      <c r="H24" s="5">
        <v>99</v>
      </c>
      <c r="I24" s="5" t="s">
        <v>73</v>
      </c>
      <c r="J24" s="8"/>
    </row>
    <row r="25" spans="1:12" hidden="1" x14ac:dyDescent="0.25">
      <c r="A25" s="4" t="s">
        <v>52</v>
      </c>
      <c r="B25" s="5" t="s">
        <v>8</v>
      </c>
      <c r="C25" s="5" t="s">
        <v>39</v>
      </c>
      <c r="D25" s="5"/>
      <c r="E25" s="5" t="s">
        <v>9</v>
      </c>
      <c r="F25" s="5">
        <f t="shared" si="0"/>
        <v>2</v>
      </c>
      <c r="G25" s="5"/>
      <c r="H25" s="5">
        <v>1</v>
      </c>
      <c r="I25" s="5" t="s">
        <v>68</v>
      </c>
      <c r="J25" s="8"/>
    </row>
    <row r="26" spans="1:12" hidden="1" x14ac:dyDescent="0.25">
      <c r="A26" s="4" t="s">
        <v>53</v>
      </c>
      <c r="B26" s="5" t="s">
        <v>8</v>
      </c>
      <c r="C26" s="5" t="s">
        <v>39</v>
      </c>
      <c r="D26" s="5"/>
      <c r="E26" s="5" t="s">
        <v>9</v>
      </c>
      <c r="F26" s="5">
        <f t="shared" si="0"/>
        <v>2</v>
      </c>
      <c r="G26" s="5"/>
      <c r="H26" s="5">
        <v>2</v>
      </c>
      <c r="I26" s="5" t="s">
        <v>68</v>
      </c>
      <c r="J26" s="8"/>
    </row>
    <row r="27" spans="1:12" hidden="1" x14ac:dyDescent="0.25">
      <c r="A27" s="4" t="s">
        <v>58</v>
      </c>
      <c r="B27" s="5" t="s">
        <v>8</v>
      </c>
      <c r="C27" s="5" t="s">
        <v>8</v>
      </c>
      <c r="D27" s="5"/>
      <c r="E27" s="5" t="s">
        <v>9</v>
      </c>
      <c r="F27" s="5">
        <f t="shared" si="0"/>
        <v>2</v>
      </c>
      <c r="G27" s="5"/>
      <c r="H27" s="5">
        <v>99</v>
      </c>
      <c r="I27" s="5" t="s">
        <v>73</v>
      </c>
      <c r="J27" s="8"/>
    </row>
    <row r="28" spans="1:12" x14ac:dyDescent="0.25">
      <c r="A28" s="4" t="s">
        <v>94</v>
      </c>
      <c r="B28" s="5" t="s">
        <v>40</v>
      </c>
      <c r="C28" s="5" t="s">
        <v>40</v>
      </c>
      <c r="D28" s="5"/>
      <c r="E28" s="5" t="s">
        <v>55</v>
      </c>
      <c r="F28" s="5">
        <f t="shared" si="0"/>
        <v>6</v>
      </c>
      <c r="G28" s="5"/>
      <c r="H28" s="5">
        <v>1</v>
      </c>
      <c r="I28" s="5">
        <v>2024</v>
      </c>
      <c r="J28" s="8">
        <v>45000</v>
      </c>
      <c r="L28" t="s">
        <v>43</v>
      </c>
    </row>
    <row r="29" spans="1:12" hidden="1" x14ac:dyDescent="0.25">
      <c r="A29" s="4" t="s">
        <v>42</v>
      </c>
      <c r="B29" s="5" t="s">
        <v>40</v>
      </c>
      <c r="C29" s="5" t="s">
        <v>40</v>
      </c>
      <c r="D29" s="5"/>
      <c r="E29" s="5" t="s">
        <v>19</v>
      </c>
      <c r="F29" s="5">
        <f t="shared" si="0"/>
        <v>4</v>
      </c>
      <c r="G29" s="5"/>
      <c r="H29" s="5">
        <v>2</v>
      </c>
      <c r="I29" s="5" t="s">
        <v>68</v>
      </c>
      <c r="J29" s="8"/>
    </row>
    <row r="30" spans="1:12" hidden="1" x14ac:dyDescent="0.25">
      <c r="A30" s="4" t="s">
        <v>44</v>
      </c>
      <c r="B30" s="5" t="s">
        <v>40</v>
      </c>
      <c r="C30" s="5" t="s">
        <v>40</v>
      </c>
      <c r="D30" s="5"/>
      <c r="E30" s="5"/>
      <c r="F30" s="5">
        <f t="shared" si="0"/>
        <v>0</v>
      </c>
      <c r="G30" s="5"/>
      <c r="H30" s="5">
        <v>3</v>
      </c>
      <c r="I30" s="5" t="s">
        <v>73</v>
      </c>
      <c r="J30" s="8"/>
    </row>
    <row r="31" spans="1:12" hidden="1" x14ac:dyDescent="0.25">
      <c r="A31" s="4" t="s">
        <v>45</v>
      </c>
      <c r="B31" s="5" t="s">
        <v>40</v>
      </c>
      <c r="C31" s="5" t="s">
        <v>40</v>
      </c>
      <c r="D31" s="5"/>
      <c r="E31" s="5"/>
      <c r="F31" s="5">
        <f t="shared" si="0"/>
        <v>0</v>
      </c>
      <c r="G31" s="5"/>
      <c r="H31" s="5">
        <v>4</v>
      </c>
      <c r="I31" s="5" t="s">
        <v>73</v>
      </c>
      <c r="J31" s="8"/>
    </row>
    <row r="32" spans="1:12" hidden="1" x14ac:dyDescent="0.25">
      <c r="A32" s="4" t="s">
        <v>34</v>
      </c>
      <c r="B32" s="5" t="s">
        <v>40</v>
      </c>
      <c r="C32" s="5" t="s">
        <v>40</v>
      </c>
      <c r="D32" s="5"/>
      <c r="E32" s="5"/>
      <c r="F32" s="5">
        <f t="shared" si="0"/>
        <v>0</v>
      </c>
      <c r="G32" s="5"/>
      <c r="H32" s="5">
        <v>99</v>
      </c>
      <c r="I32" s="5" t="s">
        <v>73</v>
      </c>
      <c r="J32" s="8"/>
    </row>
    <row r="33" spans="1:12" x14ac:dyDescent="0.25">
      <c r="A33" s="4" t="s">
        <v>10</v>
      </c>
      <c r="B33" s="5" t="s">
        <v>15</v>
      </c>
      <c r="C33" s="5" t="s">
        <v>27</v>
      </c>
      <c r="D33" s="5" t="s">
        <v>15</v>
      </c>
      <c r="E33" s="5" t="s">
        <v>19</v>
      </c>
      <c r="F33" s="5">
        <f t="shared" si="0"/>
        <v>4</v>
      </c>
      <c r="G33" s="5"/>
      <c r="H33" s="5">
        <v>1</v>
      </c>
      <c r="I33" s="5">
        <v>2024</v>
      </c>
      <c r="J33" s="8">
        <v>20000</v>
      </c>
      <c r="L33" t="s">
        <v>10</v>
      </c>
    </row>
    <row r="34" spans="1:12" hidden="1" x14ac:dyDescent="0.25">
      <c r="A34" s="4" t="s">
        <v>11</v>
      </c>
      <c r="B34" s="5" t="s">
        <v>15</v>
      </c>
      <c r="C34" s="5" t="s">
        <v>17</v>
      </c>
      <c r="D34" s="5"/>
      <c r="E34" s="5" t="s">
        <v>9</v>
      </c>
      <c r="F34" s="5">
        <f t="shared" ref="F34:F65" si="1">IF(E34="S",1,IF(E34="M",2,IF(E34="L",4,IF(E34="XL",6,0))))</f>
        <v>2</v>
      </c>
      <c r="G34" s="5">
        <v>2</v>
      </c>
      <c r="H34" s="5">
        <v>99</v>
      </c>
      <c r="I34" s="5" t="s">
        <v>73</v>
      </c>
      <c r="J34" s="8"/>
    </row>
    <row r="35" spans="1:12" hidden="1" x14ac:dyDescent="0.25">
      <c r="A35" s="4" t="s">
        <v>77</v>
      </c>
      <c r="B35" s="5" t="s">
        <v>15</v>
      </c>
      <c r="C35" s="5" t="s">
        <v>18</v>
      </c>
      <c r="D35" s="5"/>
      <c r="E35" s="5" t="s">
        <v>19</v>
      </c>
      <c r="F35" s="5">
        <f t="shared" si="1"/>
        <v>4</v>
      </c>
      <c r="G35" s="5"/>
      <c r="H35" s="5">
        <v>1</v>
      </c>
      <c r="I35" s="5" t="s">
        <v>73</v>
      </c>
      <c r="J35" s="8"/>
    </row>
    <row r="36" spans="1:12" hidden="1" x14ac:dyDescent="0.25">
      <c r="A36" s="4" t="s">
        <v>12</v>
      </c>
      <c r="B36" s="5" t="s">
        <v>15</v>
      </c>
      <c r="C36" s="5" t="s">
        <v>18</v>
      </c>
      <c r="D36" s="5" t="s">
        <v>20</v>
      </c>
      <c r="E36" s="5" t="s">
        <v>19</v>
      </c>
      <c r="F36" s="5">
        <f t="shared" si="1"/>
        <v>4</v>
      </c>
      <c r="G36" s="5">
        <v>4</v>
      </c>
      <c r="H36" s="5">
        <v>99</v>
      </c>
      <c r="I36" s="5" t="s">
        <v>73</v>
      </c>
      <c r="J36" s="8"/>
    </row>
    <row r="37" spans="1:12" hidden="1" x14ac:dyDescent="0.25">
      <c r="A37" s="4" t="s">
        <v>22</v>
      </c>
      <c r="B37" s="5" t="s">
        <v>15</v>
      </c>
      <c r="C37" s="5" t="s">
        <v>18</v>
      </c>
      <c r="D37" s="5"/>
      <c r="E37" s="5" t="s">
        <v>9</v>
      </c>
      <c r="F37" s="5">
        <f t="shared" si="1"/>
        <v>2</v>
      </c>
      <c r="G37" s="5">
        <v>2</v>
      </c>
      <c r="H37" s="5">
        <v>99</v>
      </c>
      <c r="I37" s="5" t="s">
        <v>73</v>
      </c>
      <c r="J37" s="8"/>
    </row>
    <row r="38" spans="1:12" hidden="1" x14ac:dyDescent="0.25">
      <c r="A38" s="4" t="s">
        <v>23</v>
      </c>
      <c r="B38" s="5" t="s">
        <v>15</v>
      </c>
      <c r="C38" s="5" t="s">
        <v>16</v>
      </c>
      <c r="D38" s="5"/>
      <c r="E38" s="5" t="s">
        <v>14</v>
      </c>
      <c r="F38" s="5">
        <f t="shared" si="1"/>
        <v>1</v>
      </c>
      <c r="G38" s="5">
        <v>1</v>
      </c>
      <c r="H38" s="5">
        <v>2</v>
      </c>
      <c r="I38" s="5" t="s">
        <v>73</v>
      </c>
      <c r="J38" s="8"/>
    </row>
    <row r="39" spans="1:12" hidden="1" x14ac:dyDescent="0.25">
      <c r="A39" s="4" t="s">
        <v>25</v>
      </c>
      <c r="B39" s="5" t="s">
        <v>15</v>
      </c>
      <c r="C39" s="5" t="s">
        <v>16</v>
      </c>
      <c r="D39" s="5"/>
      <c r="E39" s="5" t="s">
        <v>19</v>
      </c>
      <c r="F39" s="5">
        <f t="shared" si="1"/>
        <v>4</v>
      </c>
      <c r="G39" s="5">
        <v>4</v>
      </c>
      <c r="H39" s="5">
        <v>99</v>
      </c>
      <c r="I39" s="5" t="s">
        <v>73</v>
      </c>
      <c r="J39" s="8"/>
    </row>
    <row r="40" spans="1:12" hidden="1" x14ac:dyDescent="0.25">
      <c r="A40" s="4" t="s">
        <v>31</v>
      </c>
      <c r="B40" s="5" t="s">
        <v>15</v>
      </c>
      <c r="C40" s="5" t="s">
        <v>38</v>
      </c>
      <c r="D40" s="5"/>
      <c r="E40" s="5"/>
      <c r="F40" s="5">
        <f t="shared" si="1"/>
        <v>0</v>
      </c>
      <c r="G40" s="5"/>
      <c r="H40" s="5">
        <v>99</v>
      </c>
      <c r="I40" s="5" t="s">
        <v>73</v>
      </c>
      <c r="J40" s="8"/>
    </row>
    <row r="41" spans="1:12" hidden="1" x14ac:dyDescent="0.25">
      <c r="A41" s="4" t="s">
        <v>32</v>
      </c>
      <c r="B41" s="5" t="s">
        <v>15</v>
      </c>
      <c r="C41" s="5" t="s">
        <v>16</v>
      </c>
      <c r="D41" s="5"/>
      <c r="E41" s="5"/>
      <c r="F41" s="5">
        <f t="shared" si="1"/>
        <v>0</v>
      </c>
      <c r="G41" s="5"/>
      <c r="H41" s="5">
        <v>99</v>
      </c>
      <c r="I41" s="5" t="s">
        <v>73</v>
      </c>
      <c r="J41" s="8"/>
    </row>
    <row r="42" spans="1:12" hidden="1" x14ac:dyDescent="0.25">
      <c r="A42" s="4" t="s">
        <v>35</v>
      </c>
      <c r="B42" s="5" t="s">
        <v>15</v>
      </c>
      <c r="C42" s="5" t="s">
        <v>17</v>
      </c>
      <c r="D42" s="5"/>
      <c r="E42" s="5"/>
      <c r="F42" s="5">
        <f t="shared" si="1"/>
        <v>0</v>
      </c>
      <c r="G42" s="5"/>
      <c r="H42" s="5">
        <v>2</v>
      </c>
      <c r="I42" s="5" t="s">
        <v>73</v>
      </c>
      <c r="J42" s="8"/>
    </row>
    <row r="43" spans="1:12" hidden="1" x14ac:dyDescent="0.25">
      <c r="A43" s="4" t="s">
        <v>78</v>
      </c>
      <c r="B43" s="5" t="s">
        <v>15</v>
      </c>
      <c r="C43" s="5" t="s">
        <v>18</v>
      </c>
      <c r="D43" s="5"/>
      <c r="E43" s="5" t="s">
        <v>14</v>
      </c>
      <c r="F43" s="5">
        <f t="shared" si="1"/>
        <v>1</v>
      </c>
      <c r="G43" s="5"/>
      <c r="H43" s="5">
        <v>2</v>
      </c>
      <c r="I43" s="5" t="s">
        <v>73</v>
      </c>
      <c r="J43" s="8"/>
    </row>
    <row r="44" spans="1:12" hidden="1" x14ac:dyDescent="0.25">
      <c r="A44" s="4" t="s">
        <v>36</v>
      </c>
      <c r="B44" s="5" t="s">
        <v>15</v>
      </c>
      <c r="C44" s="5" t="s">
        <v>16</v>
      </c>
      <c r="D44" s="5"/>
      <c r="E44" s="5"/>
      <c r="F44" s="5">
        <f t="shared" si="1"/>
        <v>0</v>
      </c>
      <c r="G44" s="5"/>
      <c r="H44" s="5">
        <v>2</v>
      </c>
      <c r="I44" s="5" t="s">
        <v>73</v>
      </c>
      <c r="J44" s="8"/>
    </row>
    <row r="45" spans="1:12" hidden="1" x14ac:dyDescent="0.25">
      <c r="A45" s="4" t="s">
        <v>37</v>
      </c>
      <c r="B45" s="5" t="s">
        <v>15</v>
      </c>
      <c r="C45" s="5" t="s">
        <v>38</v>
      </c>
      <c r="D45" s="5"/>
      <c r="E45" s="5"/>
      <c r="F45" s="5">
        <f t="shared" si="1"/>
        <v>0</v>
      </c>
      <c r="G45" s="5"/>
      <c r="H45" s="5">
        <v>99</v>
      </c>
      <c r="I45" s="5" t="s">
        <v>73</v>
      </c>
      <c r="J45" s="8"/>
    </row>
    <row r="46" spans="1:12" x14ac:dyDescent="0.25">
      <c r="A46" s="4" t="s">
        <v>95</v>
      </c>
      <c r="B46" s="5" t="s">
        <v>28</v>
      </c>
      <c r="C46" s="5" t="s">
        <v>51</v>
      </c>
      <c r="D46" s="5"/>
      <c r="E46" s="5" t="s">
        <v>9</v>
      </c>
      <c r="F46" s="5">
        <f t="shared" si="1"/>
        <v>2</v>
      </c>
      <c r="G46" s="5"/>
      <c r="H46" s="5">
        <v>1</v>
      </c>
      <c r="I46" s="5">
        <v>2024</v>
      </c>
      <c r="J46" s="8">
        <v>15000</v>
      </c>
      <c r="L46" t="s">
        <v>70</v>
      </c>
    </row>
    <row r="47" spans="1:12" x14ac:dyDescent="0.25">
      <c r="A47" s="4" t="s">
        <v>96</v>
      </c>
      <c r="B47" s="5" t="s">
        <v>28</v>
      </c>
      <c r="C47" s="5" t="s">
        <v>51</v>
      </c>
      <c r="D47" s="5"/>
      <c r="E47" s="5" t="s">
        <v>19</v>
      </c>
      <c r="F47" s="5">
        <f t="shared" si="1"/>
        <v>4</v>
      </c>
      <c r="G47" s="5"/>
      <c r="H47" s="5">
        <v>1</v>
      </c>
      <c r="I47" s="5">
        <v>2024</v>
      </c>
      <c r="J47" s="8">
        <v>15000</v>
      </c>
      <c r="L47" t="s">
        <v>79</v>
      </c>
    </row>
    <row r="48" spans="1:12" x14ac:dyDescent="0.25">
      <c r="A48" s="4" t="s">
        <v>97</v>
      </c>
      <c r="B48" s="5" t="s">
        <v>28</v>
      </c>
      <c r="C48" s="5" t="s">
        <v>51</v>
      </c>
      <c r="D48" s="5" t="s">
        <v>15</v>
      </c>
      <c r="E48" s="5" t="s">
        <v>19</v>
      </c>
      <c r="F48" s="5">
        <f t="shared" si="1"/>
        <v>4</v>
      </c>
      <c r="G48" s="5"/>
      <c r="H48" s="5">
        <v>4</v>
      </c>
      <c r="I48" s="5">
        <v>2024</v>
      </c>
      <c r="J48" s="8">
        <v>20000</v>
      </c>
      <c r="L48" t="s">
        <v>81</v>
      </c>
    </row>
    <row r="49" spans="1:10" hidden="1" x14ac:dyDescent="0.25">
      <c r="A49" s="4" t="s">
        <v>24</v>
      </c>
      <c r="B49" s="5" t="s">
        <v>28</v>
      </c>
      <c r="C49" s="5" t="s">
        <v>29</v>
      </c>
      <c r="D49" s="5"/>
      <c r="E49" s="5" t="s">
        <v>14</v>
      </c>
      <c r="F49" s="5">
        <f t="shared" si="1"/>
        <v>1</v>
      </c>
      <c r="G49" s="5">
        <v>1</v>
      </c>
      <c r="H49" s="5">
        <v>99</v>
      </c>
      <c r="I49" s="5" t="s">
        <v>73</v>
      </c>
      <c r="J49" s="8"/>
    </row>
    <row r="50" spans="1:10" hidden="1" x14ac:dyDescent="0.25">
      <c r="A50" s="4" t="s">
        <v>48</v>
      </c>
      <c r="B50" s="5" t="s">
        <v>28</v>
      </c>
      <c r="C50" s="5" t="s">
        <v>51</v>
      </c>
      <c r="D50" s="5"/>
      <c r="E50" s="5"/>
      <c r="F50" s="5">
        <f t="shared" si="1"/>
        <v>0</v>
      </c>
      <c r="G50" s="5"/>
      <c r="H50" s="5">
        <v>1</v>
      </c>
      <c r="I50" s="5" t="s">
        <v>73</v>
      </c>
      <c r="J50" s="8"/>
    </row>
    <row r="51" spans="1:10" hidden="1" x14ac:dyDescent="0.25">
      <c r="A51" s="4" t="s">
        <v>49</v>
      </c>
      <c r="B51" s="5" t="s">
        <v>28</v>
      </c>
      <c r="C51" s="5" t="s">
        <v>51</v>
      </c>
      <c r="D51" s="5"/>
      <c r="E51" s="5"/>
      <c r="F51" s="5">
        <f t="shared" si="1"/>
        <v>0</v>
      </c>
      <c r="G51" s="5"/>
      <c r="H51" s="5">
        <v>2</v>
      </c>
      <c r="I51" s="5" t="s">
        <v>73</v>
      </c>
      <c r="J51" s="8"/>
    </row>
    <row r="52" spans="1:10" hidden="1" x14ac:dyDescent="0.25">
      <c r="A52" s="4" t="s">
        <v>50</v>
      </c>
      <c r="B52" s="5" t="s">
        <v>28</v>
      </c>
      <c r="C52" s="5" t="s">
        <v>51</v>
      </c>
      <c r="D52" s="5"/>
      <c r="E52" s="5"/>
      <c r="F52" s="5">
        <f t="shared" si="1"/>
        <v>0</v>
      </c>
      <c r="G52" s="5"/>
      <c r="H52" s="5">
        <v>3</v>
      </c>
      <c r="I52" s="5" t="s">
        <v>73</v>
      </c>
      <c r="J52" s="8"/>
    </row>
    <row r="53" spans="1:10" hidden="1" x14ac:dyDescent="0.25">
      <c r="A53" s="4"/>
      <c r="B53" s="5"/>
      <c r="C53" s="5"/>
      <c r="D53" s="5"/>
      <c r="E53" s="5"/>
      <c r="F53" s="5">
        <f t="shared" si="1"/>
        <v>0</v>
      </c>
      <c r="G53" s="5"/>
      <c r="H53" s="5"/>
      <c r="I53" s="5"/>
      <c r="J53" s="8"/>
    </row>
    <row r="54" spans="1:10" hidden="1" x14ac:dyDescent="0.25">
      <c r="A54" s="4"/>
      <c r="B54" s="5"/>
      <c r="C54" s="5"/>
      <c r="D54" s="5"/>
      <c r="E54" s="5"/>
      <c r="F54" s="5">
        <f t="shared" si="1"/>
        <v>0</v>
      </c>
      <c r="G54" s="5"/>
      <c r="H54" s="5"/>
      <c r="I54" s="5"/>
      <c r="J54" s="8"/>
    </row>
    <row r="55" spans="1:10" hidden="1" x14ac:dyDescent="0.25">
      <c r="A55" s="4"/>
      <c r="B55" s="5"/>
      <c r="C55" s="5"/>
      <c r="D55" s="5"/>
      <c r="E55" s="5"/>
      <c r="F55" s="5">
        <f t="shared" si="1"/>
        <v>0</v>
      </c>
      <c r="G55" s="5"/>
      <c r="H55" s="5"/>
      <c r="I55" s="5"/>
      <c r="J55" s="8"/>
    </row>
    <row r="56" spans="1:10" hidden="1" x14ac:dyDescent="0.25">
      <c r="A56" s="4"/>
      <c r="B56" s="5"/>
      <c r="C56" s="5"/>
      <c r="D56" s="5"/>
      <c r="E56" s="5"/>
      <c r="F56" s="5">
        <f t="shared" si="1"/>
        <v>0</v>
      </c>
      <c r="G56" s="5"/>
      <c r="H56" s="5"/>
      <c r="I56" s="5"/>
      <c r="J56" s="8"/>
    </row>
    <row r="57" spans="1:10" hidden="1" x14ac:dyDescent="0.25">
      <c r="A57" s="4"/>
      <c r="B57" s="5"/>
      <c r="C57" s="5"/>
      <c r="D57" s="5"/>
      <c r="E57" s="5"/>
      <c r="F57" s="5">
        <f t="shared" si="1"/>
        <v>0</v>
      </c>
      <c r="G57" s="5"/>
      <c r="H57" s="5"/>
      <c r="I57" s="5"/>
      <c r="J57" s="8"/>
    </row>
    <row r="58" spans="1:10" hidden="1" x14ac:dyDescent="0.25">
      <c r="A58" s="4"/>
      <c r="B58" s="5"/>
      <c r="C58" s="5"/>
      <c r="D58" s="5"/>
      <c r="E58" s="5"/>
      <c r="F58" s="5">
        <f t="shared" si="1"/>
        <v>0</v>
      </c>
      <c r="G58" s="5"/>
      <c r="H58" s="5"/>
      <c r="I58" s="5"/>
      <c r="J58" s="8"/>
    </row>
    <row r="59" spans="1:10" hidden="1" x14ac:dyDescent="0.25">
      <c r="A59" s="4"/>
      <c r="B59" s="5"/>
      <c r="C59" s="5"/>
      <c r="D59" s="5"/>
      <c r="E59" s="5"/>
      <c r="F59" s="5">
        <f t="shared" si="1"/>
        <v>0</v>
      </c>
      <c r="G59" s="5"/>
      <c r="H59" s="5"/>
      <c r="I59" s="5"/>
      <c r="J59" s="8"/>
    </row>
    <row r="60" spans="1:10" hidden="1" x14ac:dyDescent="0.25">
      <c r="A60" s="4"/>
      <c r="B60" s="5"/>
      <c r="C60" s="5"/>
      <c r="D60" s="5"/>
      <c r="E60" s="5"/>
      <c r="F60" s="5">
        <f t="shared" si="1"/>
        <v>0</v>
      </c>
      <c r="G60" s="5"/>
      <c r="H60" s="5"/>
      <c r="I60" s="5"/>
      <c r="J60" s="8"/>
    </row>
    <row r="61" spans="1:10" hidden="1" x14ac:dyDescent="0.25">
      <c r="A61" s="4"/>
      <c r="B61" s="5"/>
      <c r="C61" s="5"/>
      <c r="D61" s="5"/>
      <c r="E61" s="5"/>
      <c r="F61" s="5">
        <f t="shared" si="1"/>
        <v>0</v>
      </c>
      <c r="G61" s="5"/>
      <c r="H61" s="5"/>
      <c r="I61" s="5"/>
      <c r="J61" s="8"/>
    </row>
    <row r="62" spans="1:10" hidden="1" x14ac:dyDescent="0.25">
      <c r="A62" s="4"/>
      <c r="B62" s="5"/>
      <c r="C62" s="5"/>
      <c r="D62" s="5"/>
      <c r="E62" s="5"/>
      <c r="F62" s="5">
        <f t="shared" si="1"/>
        <v>0</v>
      </c>
      <c r="G62" s="5"/>
      <c r="H62" s="5"/>
      <c r="I62" s="5"/>
      <c r="J62" s="8"/>
    </row>
    <row r="63" spans="1:10" hidden="1" x14ac:dyDescent="0.25">
      <c r="A63" s="4"/>
      <c r="B63" s="5"/>
      <c r="C63" s="5"/>
      <c r="D63" s="5"/>
      <c r="E63" s="5"/>
      <c r="F63" s="5">
        <f t="shared" si="1"/>
        <v>0</v>
      </c>
      <c r="G63" s="5"/>
      <c r="H63" s="5"/>
      <c r="I63" s="5"/>
      <c r="J63" s="8"/>
    </row>
    <row r="64" spans="1:10" hidden="1" x14ac:dyDescent="0.25">
      <c r="A64" s="4"/>
      <c r="B64" s="5"/>
      <c r="C64" s="5"/>
      <c r="D64" s="5"/>
      <c r="E64" s="5"/>
      <c r="F64" s="5">
        <f t="shared" si="1"/>
        <v>0</v>
      </c>
      <c r="G64" s="5"/>
      <c r="H64" s="5"/>
      <c r="I64" s="5"/>
      <c r="J64" s="8"/>
    </row>
    <row r="65" spans="1:10" hidden="1" x14ac:dyDescent="0.25">
      <c r="A65" s="4"/>
      <c r="B65" s="5"/>
      <c r="C65" s="5"/>
      <c r="D65" s="5"/>
      <c r="E65" s="5"/>
      <c r="F65" s="5">
        <f t="shared" si="1"/>
        <v>0</v>
      </c>
      <c r="G65" s="5"/>
      <c r="H65" s="5"/>
      <c r="I65" s="5"/>
      <c r="J65" s="8"/>
    </row>
    <row r="67" spans="1:10" x14ac:dyDescent="0.25">
      <c r="J67" s="9">
        <f>SUM(J2:J66)</f>
        <v>224000</v>
      </c>
    </row>
    <row r="71" spans="1:10" x14ac:dyDescent="0.25">
      <c r="D71" s="5" t="s">
        <v>75</v>
      </c>
      <c r="E71" s="7" t="s">
        <v>14</v>
      </c>
      <c r="F71" s="7" t="s">
        <v>9</v>
      </c>
      <c r="G71" s="7" t="s">
        <v>19</v>
      </c>
      <c r="H71" s="7" t="s">
        <v>55</v>
      </c>
      <c r="I71" s="7" t="s">
        <v>76</v>
      </c>
      <c r="J71" s="7" t="s">
        <v>74</v>
      </c>
    </row>
    <row r="72" spans="1:10" x14ac:dyDescent="0.25">
      <c r="C72" s="5">
        <v>2023</v>
      </c>
      <c r="D72" s="5">
        <v>20</v>
      </c>
      <c r="E72" s="7">
        <v>6</v>
      </c>
      <c r="F72" s="7">
        <v>9</v>
      </c>
      <c r="G72" s="7">
        <v>4</v>
      </c>
      <c r="H72" s="7">
        <v>1</v>
      </c>
      <c r="I72" s="7">
        <v>2</v>
      </c>
      <c r="J72" s="7">
        <v>43</v>
      </c>
    </row>
    <row r="73" spans="1:10" x14ac:dyDescent="0.25">
      <c r="C73" s="5">
        <v>2024</v>
      </c>
      <c r="D73" s="5">
        <v>15</v>
      </c>
      <c r="E73" s="7">
        <v>0</v>
      </c>
      <c r="F73" s="7">
        <v>4</v>
      </c>
      <c r="G73" s="7">
        <v>5</v>
      </c>
      <c r="H73" s="7">
        <v>2</v>
      </c>
      <c r="I73" s="7">
        <v>3</v>
      </c>
      <c r="J73" s="7">
        <v>46</v>
      </c>
    </row>
    <row r="75" spans="1:10" x14ac:dyDescent="0.25">
      <c r="C75" t="s">
        <v>82</v>
      </c>
    </row>
    <row r="76" spans="1:10" x14ac:dyDescent="0.25">
      <c r="C76" s="11" t="s">
        <v>83</v>
      </c>
    </row>
    <row r="77" spans="1:10" x14ac:dyDescent="0.25">
      <c r="C77" t="s">
        <v>84</v>
      </c>
    </row>
  </sheetData>
  <autoFilter ref="A1:J65" xr:uid="{ADE1606E-F5CC-4AA3-BF3C-C78147506DB8}">
    <filterColumn colId="8">
      <filters>
        <filter val="2024"/>
      </filters>
    </filterColumn>
  </autoFilter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Rojas Crisostomo</dc:creator>
  <cp:lastModifiedBy>Luis Rojas Crisostomo</cp:lastModifiedBy>
  <dcterms:created xsi:type="dcterms:W3CDTF">2023-10-08T16:53:19Z</dcterms:created>
  <dcterms:modified xsi:type="dcterms:W3CDTF">2023-10-26T15:52:16Z</dcterms:modified>
</cp:coreProperties>
</file>