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uis Rojas\Luis Rojas\Proyectos Muya\"/>
    </mc:Choice>
  </mc:AlternateContent>
  <xr:revisionPtr revIDLastSave="0" documentId="13_ncr:1_{B50CF7E1-BBE0-4422-81D6-5836A2FE73C0}" xr6:coauthVersionLast="47" xr6:coauthVersionMax="47" xr10:uidLastSave="{00000000-0000-0000-0000-000000000000}"/>
  <bookViews>
    <workbookView xWindow="-120" yWindow="-120" windowWidth="29040" windowHeight="15720" tabRatio="884" xr2:uid="{490143A4-B127-4DC7-A78A-DE5C64C42457}"/>
  </bookViews>
  <sheets>
    <sheet name="Seguimiento" sheetId="9" r:id="rId1"/>
    <sheet name="Atenciones" sheetId="11" r:id="rId2"/>
    <sheet name="H-Exactus" sheetId="5" r:id="rId3"/>
    <sheet name="H-SG5" sheetId="1" r:id="rId4"/>
    <sheet name="H-CRM" sheetId="2" r:id="rId5"/>
    <sheet name="Codigos" sheetId="8" r:id="rId6"/>
    <sheet name="Seguimiento v.0" sheetId="6" r:id="rId7"/>
    <sheet name="Contraseñas" sheetId="10" r:id="rId8"/>
  </sheets>
  <externalReferences>
    <externalReference r:id="rId9"/>
  </externalReferences>
  <definedNames>
    <definedName name="_xlnm._FilterDatabase" localSheetId="0" hidden="1">Seguimiento!$A$1:$I$1</definedName>
    <definedName name="_xlnm._FilterDatabase" localSheetId="6" hidden="1">'Seguimiento v.0'!$A$2:$AB$230</definedName>
    <definedName name="Forma_de_pago">[1]Data!$B$6:$J$13</definedName>
    <definedName name="GAST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1" l="1"/>
  <c r="B12" i="11"/>
  <c r="C171" i="1"/>
  <c r="L146" i="1" s="1"/>
  <c r="O144" i="1"/>
  <c r="O143" i="1"/>
  <c r="O142" i="1"/>
  <c r="O141" i="1"/>
  <c r="O140" i="1"/>
  <c r="O104" i="1"/>
  <c r="O103" i="1"/>
  <c r="M76" i="1"/>
  <c r="O76" i="1" s="1"/>
  <c r="C60" i="2"/>
  <c r="L40" i="2" s="1"/>
  <c r="O38" i="2"/>
  <c r="O37" i="2"/>
  <c r="O36" i="2"/>
  <c r="I40" i="2" s="1"/>
  <c r="C133" i="1"/>
  <c r="L107" i="1" s="1"/>
  <c r="O105" i="1"/>
  <c r="O102" i="1"/>
  <c r="O101" i="1"/>
  <c r="I107" i="1" s="1"/>
  <c r="C104" i="5"/>
  <c r="C103" i="5"/>
  <c r="C94" i="1"/>
  <c r="L79" i="1" s="1"/>
  <c r="O77" i="1"/>
  <c r="O75" i="1"/>
  <c r="O74" i="1"/>
  <c r="C73" i="5"/>
  <c r="C74" i="5" s="1"/>
  <c r="I146" i="1" l="1"/>
  <c r="O146" i="1" s="1"/>
  <c r="I79" i="1"/>
  <c r="O79" i="1" s="1"/>
  <c r="O40" i="2"/>
  <c r="O107" i="1"/>
  <c r="C67" i="1"/>
  <c r="L42" i="1" s="1"/>
  <c r="O40" i="1"/>
  <c r="O39" i="1"/>
  <c r="O38" i="1"/>
  <c r="I42" i="1" s="1"/>
  <c r="O42" i="1" s="1"/>
  <c r="C43" i="5"/>
  <c r="C44" i="5" s="1"/>
  <c r="C27" i="5"/>
  <c r="C28" i="5" s="1"/>
  <c r="O7" i="2"/>
  <c r="O6" i="2"/>
  <c r="O7" i="1"/>
  <c r="O6" i="1"/>
  <c r="C29" i="2"/>
  <c r="L9" i="2" s="1"/>
  <c r="O5" i="2"/>
  <c r="I9" i="2" s="1"/>
  <c r="C29" i="1"/>
  <c r="L9" i="1" s="1"/>
  <c r="O9" i="2" l="1"/>
  <c r="O5" i="1" l="1"/>
  <c r="I9" i="1" s="1"/>
  <c r="O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tc={AF2D7455-EE82-4986-B58D-3E564DA157E6}</author>
  </authors>
  <commentList>
    <comment ref="B45" authorId="0" shapeId="0" xr:uid="{AF2D7455-EE82-4986-B58D-3E564DA157E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¿Se importará una BD de recaudación o el dueño cobrará lascuotas actuales?</t>
      </text>
    </comment>
  </commentList>
</comments>
</file>

<file path=xl/sharedStrings.xml><?xml version="1.0" encoding="utf-8"?>
<sst xmlns="http://schemas.openxmlformats.org/spreadsheetml/2006/main" count="2070" uniqueCount="633">
  <si>
    <t>HORAS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</si>
  <si>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</si>
  <si>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</si>
  <si>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</si>
  <si>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</si>
  <si>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</si>
  <si>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</si>
  <si>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</si>
  <si>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</si>
  <si>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</si>
  <si>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</si>
  <si>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</si>
  <si>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ACORDADAS</t>
  </si>
  <si>
    <t>PAGADAS</t>
  </si>
  <si>
    <t>EJECUTADAS</t>
  </si>
  <si>
    <t>DETALLE DEL CONSUMO</t>
  </si>
  <si>
    <t>MES</t>
  </si>
  <si>
    <t>Horas</t>
  </si>
  <si>
    <t>Requerimiento</t>
  </si>
  <si>
    <t>Estado</t>
  </si>
  <si>
    <t>Observaciones</t>
  </si>
  <si>
    <t>Trama Scotiabank</t>
  </si>
  <si>
    <t>APROBADO</t>
  </si>
  <si>
    <t>Aprobado el 10/05</t>
  </si>
  <si>
    <t>Contratos que colisionan</t>
  </si>
  <si>
    <t>Comisión: Soxeho no debe calcularse sobre los servicios adcionales</t>
  </si>
  <si>
    <t>Horas Pactadas :</t>
  </si>
  <si>
    <t>Horas Ejecutadas:</t>
  </si>
  <si>
    <t>Total horas</t>
  </si>
  <si>
    <t>Minimo para inhumar</t>
  </si>
  <si>
    <t>Aprobado en julio</t>
  </si>
  <si>
    <t>Total</t>
  </si>
  <si>
    <t>Agosto</t>
  </si>
  <si>
    <t>Número de operación en cancelaciones</t>
  </si>
  <si>
    <t>Exportar la información a Excel de las cancelaciones</t>
  </si>
  <si>
    <t>2021-00189</t>
  </si>
  <si>
    <t>Mayo</t>
  </si>
  <si>
    <t>Julio</t>
  </si>
  <si>
    <t>Pendiente</t>
  </si>
  <si>
    <t>Trama BCP - Extorno</t>
  </si>
  <si>
    <t>Septiembre</t>
  </si>
  <si>
    <t>Modificaciones para administración (de la capacitación del 03/09)</t>
  </si>
  <si>
    <t>Aprobado el 08/09</t>
  </si>
  <si>
    <t>Módulo de reponsable de pago</t>
  </si>
  <si>
    <t>Aprobado el 27/09</t>
  </si>
  <si>
    <t>Aprobado el 28/09</t>
  </si>
  <si>
    <t>Fecha de pago real en las transacciones de cancelación</t>
  </si>
  <si>
    <t>Modificación en el envío de código de contrato - Scotiabank</t>
  </si>
  <si>
    <t>Octubre</t>
  </si>
  <si>
    <t>Aprobado el 15/10</t>
  </si>
  <si>
    <t>Noviembre</t>
  </si>
  <si>
    <t>Modificación rechazos: padre-hijo</t>
  </si>
  <si>
    <t>Aprobado el 12/11</t>
  </si>
  <si>
    <t>Modificaciones WS CRM-SG5</t>
  </si>
  <si>
    <t>2021-00288</t>
  </si>
  <si>
    <t>Área</t>
  </si>
  <si>
    <t>Recaudación</t>
  </si>
  <si>
    <t>Proyectos</t>
  </si>
  <si>
    <t>Tesorería</t>
  </si>
  <si>
    <t>Contabilidad</t>
  </si>
  <si>
    <t>Emisión</t>
  </si>
  <si>
    <t>Cuotas iniciales partidas ambas como cuota cero</t>
  </si>
  <si>
    <t>Diciembre</t>
  </si>
  <si>
    <t>Capacitación Muyashop</t>
  </si>
  <si>
    <t>Enero</t>
  </si>
  <si>
    <t>Aprobado el 13/12</t>
  </si>
  <si>
    <t>Modificación regla del importador</t>
  </si>
  <si>
    <t>Aprobado el 25/01</t>
  </si>
  <si>
    <t>Febrero</t>
  </si>
  <si>
    <t>GDH</t>
  </si>
  <si>
    <t>Modificación reglas Muyashop</t>
  </si>
  <si>
    <t>Validaciones en el código de espacio para la generación de contratos</t>
  </si>
  <si>
    <t>Aprobado el 01/02</t>
  </si>
  <si>
    <t>CONTROL DE HORAS POR PLAN DE MANTENIMIENTO 2021 - SG5</t>
  </si>
  <si>
    <t>CONTROL DE HORAS POR PLAN DE MANTENIMIENTO 2022 - SG5</t>
  </si>
  <si>
    <t>CONTROL DE HORAS POR PLAN DE MANTENIMIENTO 2022 - CRM</t>
  </si>
  <si>
    <t>Comercial</t>
  </si>
  <si>
    <t>Marzo</t>
  </si>
  <si>
    <t>Abril</t>
  </si>
  <si>
    <t>Actualizar la data del campo “Celular histórico” a partir de las oportunidades</t>
  </si>
  <si>
    <t>Modificar la regla de funcionamiento del campo “número de operación”</t>
  </si>
  <si>
    <t>Modificar la validación de la CUOI en el web service de la lista de precios</t>
  </si>
  <si>
    <t>Aprobado el 11/03</t>
  </si>
  <si>
    <t>Modificación canal de venta para Muyashop y Credimuya</t>
  </si>
  <si>
    <t>Aprobado el 24/03</t>
  </si>
  <si>
    <t>Aprobado el 04/04</t>
  </si>
  <si>
    <t>Incluir a los Cesados en las Provisiones de CTS y vacaciones</t>
  </si>
  <si>
    <t>Modificación adicional del "Celular histórico"</t>
  </si>
  <si>
    <t>Aprobado el 26/04</t>
  </si>
  <si>
    <t>Incluir Departamento, Provincia y Distrito en el LRV</t>
  </si>
  <si>
    <t>Aprobado el 28/04</t>
  </si>
  <si>
    <t>1. Revisión de temas contables (conciliación, etc.) 
2. Revisión pruebas CREDIMUYA</t>
  </si>
  <si>
    <t>1. Pruebas mausoleos (2hrs). 
2. Pruebas Credimuya (2hrs).</t>
  </si>
  <si>
    <t>Jun 30, 2021</t>
  </si>
  <si>
    <t>Jul 13, 2021</t>
  </si>
  <si>
    <t>Jul 16, 2021</t>
  </si>
  <si>
    <t>Aug 13, 2021</t>
  </si>
  <si>
    <t>Aug 20, 2021</t>
  </si>
  <si>
    <t>Sep 24, 2021</t>
  </si>
  <si>
    <t>Oct 11, 2021</t>
  </si>
  <si>
    <t>Oct 22, 2021</t>
  </si>
  <si>
    <t>Oct 26, 2021</t>
  </si>
  <si>
    <t>Oct 28, 2021</t>
  </si>
  <si>
    <t>Nov 02, 2021</t>
  </si>
  <si>
    <t>Nov 03, 2021</t>
  </si>
  <si>
    <t>Nov 16, 2021</t>
  </si>
  <si>
    <t>Nov 17, 2021</t>
  </si>
  <si>
    <t>Nov 18, 2021</t>
  </si>
  <si>
    <t>Nov 19, 2021</t>
  </si>
  <si>
    <t>Nov 30, 2021</t>
  </si>
  <si>
    <t>Aprobado el 2021</t>
  </si>
  <si>
    <t>Aprobado el 2022</t>
  </si>
  <si>
    <t>Adm &amp; Fin</t>
  </si>
  <si>
    <t>CONTROL DE HORAS SEGÚN BOLSAS CONTRATADAS</t>
  </si>
  <si>
    <t>Saldo</t>
  </si>
  <si>
    <t>BOLSA 2: DETALLE DEL CONSUMO (Vigencia: Ene-2022 a Dic-2022)</t>
  </si>
  <si>
    <t>BOLSA 1: DETALLE DEL CONSUMO (Vigencia: Jul-2021 a Jun-2022)</t>
  </si>
  <si>
    <t>Aprobado el 13/08</t>
  </si>
  <si>
    <t>Aprobado el 20/08</t>
  </si>
  <si>
    <t>Apr 11, 2022</t>
  </si>
  <si>
    <t>Consultas sobre Programación de Diferidos de CP</t>
  </si>
  <si>
    <t>Jan 05, 2022</t>
  </si>
  <si>
    <t>Jan 06, 2022</t>
  </si>
  <si>
    <t>Jan 07, 2022</t>
  </si>
  <si>
    <t>Carga de presupuesto 2022</t>
  </si>
  <si>
    <t>Elaboración de cambio de sugerencia de sedes Revisión de excel de EEFF</t>
  </si>
  <si>
    <t>Revisión de sugerencia de sedes con usuarios</t>
  </si>
  <si>
    <t>Revisión del proceso de MUYASHOP</t>
  </si>
  <si>
    <t>Reunión "Fecha Real de Pago" para conciliaciones bancarias.</t>
  </si>
  <si>
    <t>Pruebas "Fecha real de pago"</t>
  </si>
  <si>
    <t>Reunión MUYASHOP</t>
  </si>
  <si>
    <t>Preparación de ejemplos MUYASHOP.</t>
  </si>
  <si>
    <t>Pruebas MUYASHOP</t>
  </si>
  <si>
    <t>Revisión de conciliación bancaria. 2. Revisión de interfaces de tarjetas de crédito.</t>
  </si>
  <si>
    <t>Inducción para creación de base de datos de prueba</t>
  </si>
  <si>
    <t>Reunión MUYASHOP y EEFF</t>
  </si>
  <si>
    <t>x</t>
  </si>
  <si>
    <t>Revisión / actualización politicas de proyectos</t>
  </si>
  <si>
    <t>L</t>
  </si>
  <si>
    <t>En proceso</t>
  </si>
  <si>
    <t>Ratificación</t>
  </si>
  <si>
    <t>SAC</t>
  </si>
  <si>
    <t>Coordinación</t>
  </si>
  <si>
    <t>LR</t>
  </si>
  <si>
    <t>Deisy</t>
  </si>
  <si>
    <t>Control de lápidas</t>
  </si>
  <si>
    <t>Bloqueo del CRM durante vacaciones</t>
  </si>
  <si>
    <t>Pro</t>
  </si>
  <si>
    <t>P</t>
  </si>
  <si>
    <t>Presentación diagnóstico</t>
  </si>
  <si>
    <t>Reunión</t>
  </si>
  <si>
    <t>Sin iniciar</t>
  </si>
  <si>
    <t>Armado de diagnóstico: Reu P+L</t>
  </si>
  <si>
    <t>Proveedores envían cotización</t>
  </si>
  <si>
    <t>Seguimiento</t>
  </si>
  <si>
    <t>Levantar observaciones al requerimeinto y enviarlo a proveedores</t>
  </si>
  <si>
    <t>Documento</t>
  </si>
  <si>
    <t>Cantidad de consultas mes abril: IQ (RRSS), SAC, Com y TI</t>
  </si>
  <si>
    <t>Revisión final el requerimiento: consolidad de las necesidades de las áreas</t>
  </si>
  <si>
    <t>Marina enviará cabeceras de los reportes</t>
  </si>
  <si>
    <t>Finalizado</t>
  </si>
  <si>
    <t>Paul definirá el flujo de TI</t>
  </si>
  <si>
    <t>Coordinar reunión con TI: explicación de herramienta y levantamiento del flujo</t>
  </si>
  <si>
    <t>Revisión flujo SAC: Reu P+L</t>
  </si>
  <si>
    <t>Deysi mandará el flujo del chatbot según necesidad.</t>
  </si>
  <si>
    <t>Paul</t>
  </si>
  <si>
    <t>JCB</t>
  </si>
  <si>
    <t>Diagnótico</t>
  </si>
  <si>
    <t>Omnicanal - Chatbot</t>
  </si>
  <si>
    <t>Manual Muyashop</t>
  </si>
  <si>
    <t>Envíos de documentos desde SG5 (boletas, certificados de derecho de uso, docs de  GDH, etc)</t>
  </si>
  <si>
    <t>Transferencia gratuita - Punto de venta (Muyashop)</t>
  </si>
  <si>
    <t>CRM - Servicios</t>
  </si>
  <si>
    <t>CRM</t>
  </si>
  <si>
    <t>Coordinar con Alfredo acceso a los servidores</t>
  </si>
  <si>
    <t>Salazar</t>
  </si>
  <si>
    <t>Pase a producción</t>
  </si>
  <si>
    <t>Mijael realizará pruebas</t>
  </si>
  <si>
    <t>José Salazar subsanará errores</t>
  </si>
  <si>
    <t>Mijael realizará pruebas. Error en el celular histórico</t>
  </si>
  <si>
    <t>Mijael</t>
  </si>
  <si>
    <t>Pruebas</t>
  </si>
  <si>
    <t>José Salazar realizará desarrollo</t>
  </si>
  <si>
    <t>Desarrollo</t>
  </si>
  <si>
    <t>Aprobación de la cotización</t>
  </si>
  <si>
    <t>Cotizar requerimiento</t>
  </si>
  <si>
    <t>Cotización</t>
  </si>
  <si>
    <t>CRM - Mejoras - TT156 (Celular histórico, validación CUOI y número de operación)</t>
  </si>
  <si>
    <t>Corroborar pago con Julio</t>
  </si>
  <si>
    <t>Tesorería paga factura</t>
  </si>
  <si>
    <t>Avanza manda factura y se manda a tesorería</t>
  </si>
  <si>
    <t>Pago de factura</t>
  </si>
  <si>
    <t>CRM - 32 a 64 bits</t>
  </si>
  <si>
    <t>R&amp;C</t>
  </si>
  <si>
    <t>Evaluación de la cotización. Responder correo de JCB sobre velocidad, se reenvió a Lissette (29/04)</t>
  </si>
  <si>
    <t>Lissette</t>
  </si>
  <si>
    <t>R&amp;C - Estado de tramas y reporte de comprobantes</t>
  </si>
  <si>
    <t>Evaluación de la cotización</t>
  </si>
  <si>
    <t>Lissette revisará si lo solicitado cumple con la cotización inicial</t>
  </si>
  <si>
    <t>Claudia aprobará los detalles del cálculo de 5° categoría</t>
  </si>
  <si>
    <t>GDH - 5° categoría</t>
  </si>
  <si>
    <t>Servicios digitales</t>
  </si>
  <si>
    <t>Revisar manual de procedimiento y flujo</t>
  </si>
  <si>
    <t>Indicar funciones de cada rol</t>
  </si>
  <si>
    <t>Manual de operación</t>
  </si>
  <si>
    <t>Vincular correo a Outlook de usuarios</t>
  </si>
  <si>
    <t>Entrega del desarrollo - 2° parte</t>
  </si>
  <si>
    <t>Entrega del desarrollo - 1° parte</t>
  </si>
  <si>
    <t>Libro de reclamaciones virtual</t>
  </si>
  <si>
    <t>Corroborar pago con Mario</t>
  </si>
  <si>
    <t>Mario manda factura y se manda a tesorería</t>
  </si>
  <si>
    <t>Mario</t>
  </si>
  <si>
    <t>Pago de 3° factura</t>
  </si>
  <si>
    <t>Gestor de contenidos</t>
  </si>
  <si>
    <t>Revisar envío de correos + falta mapa de Chimbote (si se mando)</t>
  </si>
  <si>
    <t>Respuesta de Exe</t>
  </si>
  <si>
    <t>Enviar modificación de la web a Exe</t>
  </si>
  <si>
    <t>CC</t>
  </si>
  <si>
    <t>Modificaciones pedidas por Carlos</t>
  </si>
  <si>
    <t>Enviar notas de blog faltantes</t>
  </si>
  <si>
    <t>Retrasado</t>
  </si>
  <si>
    <t>Priscila</t>
  </si>
  <si>
    <t>Enviar videos de recaudación</t>
  </si>
  <si>
    <t>Enviar fotos faltantes</t>
  </si>
  <si>
    <t>Envío información faltante a Jimmy</t>
  </si>
  <si>
    <t>Página web</t>
  </si>
  <si>
    <t>¿Carga de BD ciudadanos? (¿adicional?)</t>
  </si>
  <si>
    <t>Pago de 2° factura</t>
  </si>
  <si>
    <t>Pruebas SAC</t>
  </si>
  <si>
    <t>Natali</t>
  </si>
  <si>
    <t>Pruebas comercial</t>
  </si>
  <si>
    <t>Pago de 1° factura</t>
  </si>
  <si>
    <t>Julio mandará cronograma de implementación. Pedir fecha</t>
  </si>
  <si>
    <t>Cronograma de implemetación</t>
  </si>
  <si>
    <t>Ecuador - CRM</t>
  </si>
  <si>
    <t>Firmar el compromiso de compra entre GM y camposanto. JCB contactaría con Hugo</t>
  </si>
  <si>
    <t>Migración (desarrollo adicional):
BD contratos, BD fallecidos, BD espacios, ¿BD recaudación?</t>
  </si>
  <si>
    <t>Reunión entre Lissette, Karina y Hugo para definir interfases</t>
  </si>
  <si>
    <t>Levantamiento de información - Lissette + Hugo</t>
  </si>
  <si>
    <t>Registro de ventas (desarrollo adicional)</t>
  </si>
  <si>
    <t>JCB mandará un correo a legal</t>
  </si>
  <si>
    <t>Firma de representante legal</t>
  </si>
  <si>
    <t>JCC</t>
  </si>
  <si>
    <t>Pruebas - 3° parte</t>
  </si>
  <si>
    <t>Emi/Cont</t>
  </si>
  <si>
    <t>Pruebas - 2° parte</t>
  </si>
  <si>
    <t>Reunión de entrega de módulo para pruebas (Cont)</t>
  </si>
  <si>
    <t>?</t>
  </si>
  <si>
    <t>Reunión de entrega de módulo para pruebas (Emi y SAC)</t>
  </si>
  <si>
    <t>Pruebas - 1° parte</t>
  </si>
  <si>
    <t>Entrega de archivo para la trama del banco</t>
  </si>
  <si>
    <t>Entrega de certificado digital (entregado 25/04). Corroborado por Hugo (29/04)</t>
  </si>
  <si>
    <t>Entrega de formatos de FACT / NC / ND (entrega con retraso 25/04)</t>
  </si>
  <si>
    <t>Entrega de formato de contratos (entrega en fecha 11/04)</t>
  </si>
  <si>
    <t>Entrega de documentos</t>
  </si>
  <si>
    <t>Facturación electrónica</t>
  </si>
  <si>
    <t>Registro de venta</t>
  </si>
  <si>
    <t>Reunión de coordinación</t>
  </si>
  <si>
    <t>Reuniones</t>
  </si>
  <si>
    <t>Ecuador - SG5 Camposanto</t>
  </si>
  <si>
    <t>Claudia definirá con Hugo el rol de Sofía y si conlleva capacitaciones</t>
  </si>
  <si>
    <t>Entrega de cotización</t>
  </si>
  <si>
    <t>Revisión del alcance</t>
  </si>
  <si>
    <t>Formulario SRI-GP: Declaración jurada del trabajador (desarrollo adicional)</t>
  </si>
  <si>
    <t>Claudia</t>
  </si>
  <si>
    <t>Ecuador - SG5 Planillas</t>
  </si>
  <si>
    <t>Descripción</t>
  </si>
  <si>
    <t>Acción</t>
  </si>
  <si>
    <t>Fin</t>
  </si>
  <si>
    <t>Creación</t>
  </si>
  <si>
    <t>Inicio</t>
  </si>
  <si>
    <t>Responsable</t>
  </si>
  <si>
    <t>Solicitante</t>
  </si>
  <si>
    <t>Actividad</t>
  </si>
  <si>
    <t>Nombre</t>
  </si>
  <si>
    <t>Comité</t>
  </si>
  <si>
    <t>Código</t>
  </si>
  <si>
    <t>Tarea</t>
  </si>
  <si>
    <t>Proyecto</t>
  </si>
  <si>
    <t>S</t>
  </si>
  <si>
    <t>M</t>
  </si>
  <si>
    <t>Soluciones digitales para autoatención del cliente</t>
  </si>
  <si>
    <t>FU-2022.1-012</t>
  </si>
  <si>
    <t>Generación de ventas - Transferencia gratuita</t>
  </si>
  <si>
    <t>FU-2022.1-007</t>
  </si>
  <si>
    <t>Estado de tramas y reporte de comprobantes</t>
  </si>
  <si>
    <t>FU-2022.1-006</t>
  </si>
  <si>
    <t>Envío automático de información de SG5 a Exactus</t>
  </si>
  <si>
    <t>FU-2022.1-005</t>
  </si>
  <si>
    <t>XS</t>
  </si>
  <si>
    <t>Modificaciones CRM - Teléfono histórico, CUOI y número de operación</t>
  </si>
  <si>
    <t>FU-2022.1-004</t>
  </si>
  <si>
    <t>Cálculo de la proyección de quinta categoría</t>
  </si>
  <si>
    <t>FU-2022.1-003</t>
  </si>
  <si>
    <t>Modificaciones CRM - Actualización de 32 a 64 bits</t>
  </si>
  <si>
    <t>FU-2022.1-002</t>
  </si>
  <si>
    <t>Modificaciones CRM - Redondeo de precios finales</t>
  </si>
  <si>
    <t>FU-2022.1-001</t>
  </si>
  <si>
    <t>Modificaciones SG5</t>
  </si>
  <si>
    <t>FU-2021.4-010</t>
  </si>
  <si>
    <t>Modificaciones CRM</t>
  </si>
  <si>
    <t>FU-2021.4-009</t>
  </si>
  <si>
    <t>FU-2021.4-008</t>
  </si>
  <si>
    <t>FU-2021.4-007</t>
  </si>
  <si>
    <t>Modulo de generacion de tramas Niubiz</t>
  </si>
  <si>
    <t>FU-2021.4-006</t>
  </si>
  <si>
    <t>Modulo generacion de cartas de cobranza</t>
  </si>
  <si>
    <t>FU-2021.4-005</t>
  </si>
  <si>
    <t>Encriptación de contraseñas</t>
  </si>
  <si>
    <t>FU-2021.4-004</t>
  </si>
  <si>
    <t>Modificación del número de operación para la conciliación BCP y Caja Huancayo</t>
  </si>
  <si>
    <t>FU-2021.4-003</t>
  </si>
  <si>
    <t>Importador y exportador de precios</t>
  </si>
  <si>
    <t>FU-2021.4-002</t>
  </si>
  <si>
    <t>Registro de canal de venta y origen de prospecto</t>
  </si>
  <si>
    <t>FU-2021.4-001</t>
  </si>
  <si>
    <t>Desarrollo - 1° parte</t>
  </si>
  <si>
    <t>Desarrollo - 2° parte</t>
  </si>
  <si>
    <t>Desarrollo - 3° parte</t>
  </si>
  <si>
    <t>Ratificación comercial</t>
  </si>
  <si>
    <t>Ratificación SAC</t>
  </si>
  <si>
    <t>Factibilidad</t>
  </si>
  <si>
    <t>Alcance</t>
  </si>
  <si>
    <t>D</t>
  </si>
  <si>
    <t>F</t>
  </si>
  <si>
    <t>A</t>
  </si>
  <si>
    <t>Semanas</t>
  </si>
  <si>
    <t>D+P</t>
  </si>
  <si>
    <t>5 a 12</t>
  </si>
  <si>
    <t>13 a +</t>
  </si>
  <si>
    <t>Junio</t>
  </si>
  <si>
    <t>R</t>
  </si>
  <si>
    <t>C</t>
  </si>
  <si>
    <t>&lt;=2</t>
  </si>
  <si>
    <t>2 a 4</t>
  </si>
  <si>
    <t>MO-002</t>
  </si>
  <si>
    <t>MO-003</t>
  </si>
  <si>
    <t>Revisión de problema de conexión para los procesos de interfaces (sesiones 02/05/2022 y 03/05/2022)</t>
  </si>
  <si>
    <t>Incluir estado del correo: enviado/recibido/rebotado</t>
  </si>
  <si>
    <t>FU-2022.2-008</t>
  </si>
  <si>
    <t>Modificación en la numeración de contratos</t>
  </si>
  <si>
    <t>Modificación control de lápidas</t>
  </si>
  <si>
    <t>Aprobado el 17/05</t>
  </si>
  <si>
    <t>.Estado</t>
  </si>
  <si>
    <t>Logística</t>
  </si>
  <si>
    <t>FU-2022.2-009</t>
  </si>
  <si>
    <t>FU-2022.2-010</t>
  </si>
  <si>
    <t>Modificaciones CRM - Validación de correo</t>
  </si>
  <si>
    <t>Aprobado el 31/05</t>
  </si>
  <si>
    <t>Validación de correo en el módulo supervisor</t>
  </si>
  <si>
    <t>JD servicios digitales</t>
  </si>
  <si>
    <t>Cotizador - Proformas</t>
  </si>
  <si>
    <t>13 reuniones de explicación del proeso</t>
  </si>
  <si>
    <t>GDH - Modificación generación de formatos</t>
  </si>
  <si>
    <t>Acceso a cajero a varias localidades y serie unica</t>
  </si>
  <si>
    <t>Aprobado el 13/06</t>
  </si>
  <si>
    <t>May 2, 2022</t>
  </si>
  <si>
    <t>May 06, 2022</t>
  </si>
  <si>
    <t>May 20, 2022</t>
  </si>
  <si>
    <t>Jun 10, 2022</t>
  </si>
  <si>
    <t>Jun 20, 2022</t>
  </si>
  <si>
    <t>Jun 14, 2022</t>
  </si>
  <si>
    <t>Capacitación cargadores masivos</t>
  </si>
  <si>
    <t>Tipo de cambio de devengo de obligaciones y tipo de cambio SBS</t>
  </si>
  <si>
    <t>Revisión de documentos duplicados de la interfaz SG5</t>
  </si>
  <si>
    <t>Desarrollo de generación de los archivos del Registro de Compras en tablas de base de datos (Canje 1 - 27/40)</t>
  </si>
  <si>
    <t>Ecuador</t>
  </si>
  <si>
    <t>May 04, 2022</t>
  </si>
  <si>
    <t>May 05, 2022</t>
  </si>
  <si>
    <t>May 19, 2022</t>
  </si>
  <si>
    <t>Reunión Coordinación SG5</t>
  </si>
  <si>
    <t>Desarrollo de generación de los archivos del Registro de Compras en tablas de base de datos (Canje 2 - 13/40)</t>
  </si>
  <si>
    <t>Se suman 44 horas de Ecuador</t>
  </si>
  <si>
    <t>Consulta pago de SSFF</t>
  </si>
  <si>
    <t>Aprobado el 23/06</t>
  </si>
  <si>
    <t>Aprobado el 01/07</t>
  </si>
  <si>
    <t>Modificación subcategoría laboral</t>
  </si>
  <si>
    <t>Modificación descarga de formatos</t>
  </si>
  <si>
    <t>Histórico de ingresos de Credimuya desagregado por conceptos</t>
  </si>
  <si>
    <t>Aprobado el 13/07</t>
  </si>
  <si>
    <t>Aprobado el 18/07</t>
  </si>
  <si>
    <t>Habilitar selección de sede en Registro de Uso y hora deceso en cremación</t>
  </si>
  <si>
    <t>Jul 22, 2022</t>
  </si>
  <si>
    <t>Jul 18, 2022</t>
  </si>
  <si>
    <t>Aprobado el 20/07/22</t>
  </si>
  <si>
    <t>Configuración para el cierre anual</t>
  </si>
  <si>
    <t>FU-2022.3-011</t>
  </si>
  <si>
    <t>Modificaciones CRM - Validación del código de espacio</t>
  </si>
  <si>
    <t>Modificación emisión de contratos</t>
  </si>
  <si>
    <t>Cierre y apertura de las cuentas de Balance 2021</t>
  </si>
  <si>
    <t>Ajustes Exactus Ecuador</t>
  </si>
  <si>
    <t>Aprobado el 11/08/22</t>
  </si>
  <si>
    <t>Aprobado el 07/09</t>
  </si>
  <si>
    <t>Envío de importe 0 para regalos de Muyashop</t>
  </si>
  <si>
    <t>FU-2022.3-013</t>
  </si>
  <si>
    <t>Modificaciones GDH - SG5 planillas</t>
  </si>
  <si>
    <t>Actualización de mora</t>
  </si>
  <si>
    <t>Aprobado el 10/09</t>
  </si>
  <si>
    <t>FU-2022.3-014</t>
  </si>
  <si>
    <t>Reporte de recibos de FOMA por fechas por perfil</t>
  </si>
  <si>
    <t>Aprobado el 23/09</t>
  </si>
  <si>
    <t>Modificación ventana facturación por fecha</t>
  </si>
  <si>
    <t>Ticket 001-00-067764 - Eliminación de registros duplicados</t>
  </si>
  <si>
    <t>Revisión de flujo de registro de factura por pagar y comprobantes de retención</t>
  </si>
  <si>
    <t>Elaboración de EEFF Exactus</t>
  </si>
  <si>
    <t>SEPTIEMBRE</t>
  </si>
  <si>
    <t>Modificaciones al módulo planillas</t>
  </si>
  <si>
    <t>Aprobado el 29/09</t>
  </si>
  <si>
    <t>FU-2022.4-015</t>
  </si>
  <si>
    <t>Modificacion Log de recaudo</t>
  </si>
  <si>
    <t>Revisión de procesos contabilidad periodo setiembre con usuarios</t>
  </si>
  <si>
    <t>Revisión proceso Diferencia cambiaria CG setiembre con usuarios + Ejecución scripts de reindexación de tablas CG + Ejecución de Diferencia cambiaria CG setiembre</t>
  </si>
  <si>
    <t>Aprobado el 10/10/22</t>
  </si>
  <si>
    <t>Aprobado el 06/10/22</t>
  </si>
  <si>
    <t>Procedimiento proceso de reversión de Diferencias Cambiarias de Contabilidad General + Ticket 001-00-068959 (No genera asiento de Diferencia de cambio desde Ctas por Pagar)</t>
  </si>
  <si>
    <t>Regulación del uso de horas del 18/07/22</t>
  </si>
  <si>
    <t>Validación del código de espacio</t>
  </si>
  <si>
    <t>Validación de correo y código de espacio para Ecuador</t>
  </si>
  <si>
    <t>FU-2022.4-016</t>
  </si>
  <si>
    <t>FU-2022.4-017</t>
  </si>
  <si>
    <t>Envío de formatos - BigDavi</t>
  </si>
  <si>
    <t>FU-2022.4-018</t>
  </si>
  <si>
    <t>Modificacion del centro de costo</t>
  </si>
  <si>
    <t>Eliminación de registros duplicados en Exactus</t>
  </si>
  <si>
    <t>Aprobado el 26/10</t>
  </si>
  <si>
    <t>FU-2022.4-019</t>
  </si>
  <si>
    <t>Modificación en el envío de comprobantes de ventas a la OSE-SRI</t>
  </si>
  <si>
    <t>FU-2022.4-020</t>
  </si>
  <si>
    <t>Actualización de la fórmula de promedio de conceptos remunerativos para BBSS</t>
  </si>
  <si>
    <t>Aprobado el 21/09</t>
  </si>
  <si>
    <t>Modificación correo de facturas - Campaña sorteo TV 50</t>
  </si>
  <si>
    <t>Aprobado el 11/11</t>
  </si>
  <si>
    <t>Modificación centros de responsabilidad</t>
  </si>
  <si>
    <t>Modificación cálculo BBSS</t>
  </si>
  <si>
    <t>Aprobado el 15/11</t>
  </si>
  <si>
    <t>FU-2022.4-021</t>
  </si>
  <si>
    <t>Aprobado el 30/11</t>
  </si>
  <si>
    <t>Bloqueo del CRM por vacaciones</t>
  </si>
  <si>
    <t>Aprobado el 30/09</t>
  </si>
  <si>
    <t>Regularizado el 01/12</t>
  </si>
  <si>
    <t>FU-2022.4-022</t>
  </si>
  <si>
    <t>FU-2022.4-023</t>
  </si>
  <si>
    <t>FU-2022.4-024</t>
  </si>
  <si>
    <t>Envío de formatos - SG5 planillas</t>
  </si>
  <si>
    <t>Modificaciones en la provisión de vacaciones y adelanto de vacaciones</t>
  </si>
  <si>
    <t>Recepción, firma y notificación de contratos - BigDavi</t>
  </si>
  <si>
    <t>Generación, envío y activación de contratos digitales - SG5</t>
  </si>
  <si>
    <t>FU-2022.4-025</t>
  </si>
  <si>
    <t>SG5 - Web service para consulta de estado del trabajador</t>
  </si>
  <si>
    <t>CRM módulo consejero - Bloqueo por vacaciones</t>
  </si>
  <si>
    <t>Plan de pruebas</t>
  </si>
  <si>
    <t>Correo del líder - conformidad con el requerimiento</t>
  </si>
  <si>
    <t>Correo de JCB - aprobación cotización</t>
  </si>
  <si>
    <t>Correo al líder - inicio de pruebas (ambiente de pruebas está listo)</t>
  </si>
  <si>
    <t>Correo del líder - finalización de pruebas (en el ambiente de pruebas)</t>
  </si>
  <si>
    <t>Correo de JCB - aprobación del pase a producción</t>
  </si>
  <si>
    <t>FU-2022.4-026</t>
  </si>
  <si>
    <t>GDH - Modificación del asiento contable para beneficios sociales</t>
  </si>
  <si>
    <t>Acta de cierre (depende del proyecto)</t>
  </si>
  <si>
    <t>Aprobado el 28/12/22</t>
  </si>
  <si>
    <t>Aplicación inventarios - Reversar Embarques</t>
  </si>
  <si>
    <t>19/01: Yarqa revisará contrato</t>
  </si>
  <si>
    <t>Plan de soporte Kunaq</t>
  </si>
  <si>
    <t>Correo al proveedor para el pase a producción</t>
  </si>
  <si>
    <t>B</t>
  </si>
  <si>
    <t>Mapa de riesgos</t>
  </si>
  <si>
    <t>Prototipo</t>
  </si>
  <si>
    <t>Manual de procedimiento del proceso nuevo + flujograma + politas</t>
  </si>
  <si>
    <t>E</t>
  </si>
  <si>
    <t>Capacitacion + Manual</t>
  </si>
  <si>
    <t>Proceso antiguo</t>
  </si>
  <si>
    <t>Y</t>
  </si>
  <si>
    <t>Definition of ready</t>
  </si>
  <si>
    <t>Z</t>
  </si>
  <si>
    <t>Definition of done</t>
  </si>
  <si>
    <t>Alerta al momento de cambiar titular</t>
  </si>
  <si>
    <t>Aprobado el 30/01</t>
  </si>
  <si>
    <t>Aprobado el 03/02</t>
  </si>
  <si>
    <t>Log de cambios de datos de 1° + Log de consultas DNI</t>
  </si>
  <si>
    <t>vencen el 4/5</t>
  </si>
  <si>
    <t>Aprobado el 22/02/23</t>
  </si>
  <si>
    <t>Aplicación de columbarios en el presupuesto 2022</t>
  </si>
  <si>
    <t>Aprobado el 03/03/23</t>
  </si>
  <si>
    <t>Cierre venta febrero - error en la interfaz del asiento contable</t>
  </si>
  <si>
    <t>Vitacora</t>
  </si>
  <si>
    <t>CONTROL DE HORAS POR PLAN DE MANTENIMIENTO 2023 - SG5</t>
  </si>
  <si>
    <t>Adicional al reporte de moras</t>
  </si>
  <si>
    <t>Aprobado el 16/03</t>
  </si>
  <si>
    <t>Piloto de nueva forma de pago</t>
  </si>
  <si>
    <t>Aprobado el 27/03</t>
  </si>
  <si>
    <t>Aprobado el 30/03/23</t>
  </si>
  <si>
    <t>Cierre anual 2022</t>
  </si>
  <si>
    <t>Sí</t>
  </si>
  <si>
    <t>Reporte de pedidos de almacén</t>
  </si>
  <si>
    <t>BOLSA 3: DETALLE DEL CONSUMO (Vigencia: Abr-2022 a Mar-2023) + 44h de Ecuador</t>
  </si>
  <si>
    <t>BOLSA 4: DETALLE DEL CONSUMO (Vigencia: 19-May-2023 a 18-May-2024)</t>
  </si>
  <si>
    <t>Mejoras Logística</t>
  </si>
  <si>
    <t>Optimazación de SG5 planillas - Soporte</t>
  </si>
  <si>
    <t>Aprobado el 12/06</t>
  </si>
  <si>
    <t>Operaciones</t>
  </si>
  <si>
    <t>Validación de abono bancario (número de operación)</t>
  </si>
  <si>
    <t>Aprobado el 14/06</t>
  </si>
  <si>
    <t>CONTROL DE HORAS POR PLAN DE MANTENIMIENTO 2024 - SG5</t>
  </si>
  <si>
    <t>POSPUESTO</t>
  </si>
  <si>
    <t>Modificación regla trama BCP</t>
  </si>
  <si>
    <t>Aprobado el 24/08</t>
  </si>
  <si>
    <t>Modificación histórico de vacaciones</t>
  </si>
  <si>
    <t>Aprobado el 06/11</t>
  </si>
  <si>
    <t>CONTROL DE HORAS POR PLAN DE MANTENIMIENTO 2023 - CRM</t>
  </si>
  <si>
    <t>Apertura Arequipa</t>
  </si>
  <si>
    <t>Aprobado el 03/11</t>
  </si>
  <si>
    <t>Practiplan</t>
  </si>
  <si>
    <t>POR RETRAZOS</t>
  </si>
  <si>
    <t>Añadir pago por código a la pasarela</t>
  </si>
  <si>
    <t>Cambio de hosting</t>
  </si>
  <si>
    <t>Portal del cliente - Cambio de imágenes, tamaños y textos</t>
  </si>
  <si>
    <t>Aprobado en noviembre</t>
  </si>
  <si>
    <t>Aprobado en diciembre</t>
  </si>
  <si>
    <t>Coordinaciones adicionales con Open Pay</t>
  </si>
  <si>
    <t>Desactivar proceso automático de activación en contratos digitales</t>
  </si>
  <si>
    <t>DEL 2023</t>
  </si>
  <si>
    <t>Aprobado el 05/03</t>
  </si>
  <si>
    <t>Aprobado el 26/02</t>
  </si>
  <si>
    <t>Reenvío de 36 mensajes del LRV</t>
  </si>
  <si>
    <t>Horas Pendientes:</t>
  </si>
  <si>
    <t>Reducciones</t>
  </si>
  <si>
    <t>Kunaq</t>
  </si>
  <si>
    <t>Habilitar ambiente de pruebas</t>
  </si>
  <si>
    <t>Proyectos debe presentar su informe con su evaluación</t>
  </si>
  <si>
    <t>Presentación de resultados</t>
  </si>
  <si>
    <t>NI debe presentar su informe con su evaluación</t>
  </si>
  <si>
    <t>NI</t>
  </si>
  <si>
    <t>Se evaluó a 4 proveedores con 3 sistemas diferentes</t>
  </si>
  <si>
    <t>Reunión con proveedores</t>
  </si>
  <si>
    <t>Actualización Exactus</t>
  </si>
  <si>
    <t>Conta</t>
  </si>
  <si>
    <t>Realizar pruebas</t>
  </si>
  <si>
    <t>TI</t>
  </si>
  <si>
    <t>Actualizar ambiente de pruebas</t>
  </si>
  <si>
    <t>Varios Kunaq</t>
  </si>
  <si>
    <t>Se solicitó el nombre de 3 tablas: donde se guardan los PDF de GDH, los de emisión y los logs de ingreso al portal</t>
  </si>
  <si>
    <t>Brindar nombres de tablas</t>
  </si>
  <si>
    <t>Contrato digital</t>
  </si>
  <si>
    <t>Mejoras SG5 planilas</t>
  </si>
  <si>
    <t>Kunaq debe evaluar xq el tiempo de planilla aumentó y volver al tiempo de cierre cada 15 minutos.</t>
  </si>
  <si>
    <t>Reducir el tiempo</t>
  </si>
  <si>
    <t>Cierre x inac</t>
  </si>
  <si>
    <t>Kunaq aumentó el tiempo para que GDH pueda procesar planilla.</t>
  </si>
  <si>
    <t>Aumentar el tiempo</t>
  </si>
  <si>
    <t>Portal</t>
  </si>
  <si>
    <t>Levatar observaciones</t>
  </si>
  <si>
    <t>NIIF</t>
  </si>
  <si>
    <t>Definir los cambios solicitados.</t>
  </si>
  <si>
    <t>Definir cambios</t>
  </si>
  <si>
    <t>Kunaq debe levantar la observación del punto 1.</t>
  </si>
  <si>
    <t>Jaime presentó 3 observaciones. Solo procede la priemra parte del punto 1 como observación (jalar todos los servicios).</t>
  </si>
  <si>
    <t>Resultado</t>
  </si>
  <si>
    <t>DDL</t>
  </si>
  <si>
    <t>Iniciado</t>
  </si>
  <si>
    <t>Etapa</t>
  </si>
  <si>
    <t>Big davi, nuevos campos</t>
  </si>
  <si>
    <t>Suspiro</t>
  </si>
  <si>
    <t>Seguimiento NIs</t>
  </si>
  <si>
    <t>Intranet azul</t>
  </si>
  <si>
    <t>Limpiar BD pruebas</t>
  </si>
  <si>
    <t>Manuales del sistema para auditoría</t>
  </si>
  <si>
    <t>IP de conexión: 192.141.43.44</t>
  </si>
  <si>
    <t>Puerto: 50001</t>
  </si>
  <si>
    <t>Usuario: gdhmuya_ftp</t>
  </si>
  <si>
    <t>Contraseña: cMh@m1zGVGMF0R&amp;C93ROtq</t>
  </si>
  <si>
    <r>
      <t xml:space="preserve">Usuario: </t>
    </r>
    <r>
      <rPr>
        <sz val="11"/>
        <color rgb="FF000000"/>
        <rFont val="Calibri"/>
        <family val="2"/>
        <scheme val="minor"/>
      </rPr>
      <t>gdhmuya_lectura_ftp</t>
    </r>
  </si>
  <si>
    <t>Contraseña: %FCO!M6H7Uhvx*YLN#pAN71J8</t>
  </si>
  <si>
    <t>Procedimiento de atención de quejas</t>
  </si>
  <si>
    <t>Resp.</t>
  </si>
  <si>
    <t>Envío correos LRV</t>
  </si>
  <si>
    <t>Otros</t>
  </si>
  <si>
    <t>Anotar soporte que damos intranet/portal</t>
  </si>
  <si>
    <t>TI nos muestra su Excel y ticketera</t>
  </si>
  <si>
    <t>Verificación de pago por pasarela</t>
  </si>
  <si>
    <t>minutos</t>
  </si>
  <si>
    <t>error de ingreso en cantidad de días de vacaciones en SG5 planillas</t>
  </si>
  <si>
    <t>12/03: Eduardo se comprometió para el 13/3 a las 11am. El pase demoraría 2 días</t>
  </si>
  <si>
    <t>Se enviarán observaciones e imágenes. Correo enviado el martes 5/03/2024 15:06</t>
  </si>
  <si>
    <t>Instalación de ambiente de pruebas</t>
  </si>
  <si>
    <t>Kunaq envia mañana cotización de nuevos APIs</t>
  </si>
  <si>
    <t>Kunaq dará fecha de entrega el 19/03</t>
  </si>
  <si>
    <t>error en cálculo de provisiones para vacaciones</t>
  </si>
  <si>
    <t>problema en cambio de contraseña de usuario: LRAMIREZ</t>
  </si>
  <si>
    <t>Verificado por LRAMIREZ, correo del 13/03/24 a las 14:27</t>
  </si>
  <si>
    <t>Llamada de Alfredo para atender estrategia de atención de errores en el CRM</t>
  </si>
  <si>
    <t>atención a AQP: consejero no encontraba su correo para firmar contrato</t>
  </si>
  <si>
    <t>explicar a Jacky xq unas vacaciones anuladas en el SG5 no se replican en el intranet</t>
  </si>
  <si>
    <t>botón "solicitar vacaciones no funciona", solucionado por Kunaq</t>
  </si>
  <si>
    <t>CONTROL DE HORAS POR PLAN DE MANTENIMIENTO 2025 - SG5</t>
  </si>
  <si>
    <t>Actualización de documento de módulo de contratos</t>
  </si>
  <si>
    <t>Aprobado el 22/03</t>
  </si>
  <si>
    <t>2° trama del BCP + Envío de trama</t>
  </si>
  <si>
    <t>Consultas / errores / atenciones sobre ingreso de vacaciones</t>
  </si>
  <si>
    <t>Levatar observaciones (visuales)</t>
  </si>
  <si>
    <t>08/04: Alaniz mandará a Kunaq correo cc a Larias</t>
  </si>
  <si>
    <t>Verificación de pago por agente</t>
  </si>
  <si>
    <t>Actualización de los contratos digitales</t>
  </si>
  <si>
    <t>BigDavi</t>
  </si>
  <si>
    <t>08/04: Jorge Infante da fecha hoy y luego Alaniz hace seguimiento</t>
  </si>
  <si>
    <t>03/04: Observaciones enviadas (funcionales + visuales)</t>
  </si>
  <si>
    <t>Levatar observaciones (funcio + visuales)</t>
  </si>
  <si>
    <t>Lanzamiento portal</t>
  </si>
  <si>
    <t>Feedback</t>
  </si>
  <si>
    <t>08/04: Alaniz recogerá feedback de las sedes</t>
  </si>
  <si>
    <t>Enviar QR a sedes</t>
  </si>
  <si>
    <t>Configuración de correos hotmail</t>
  </si>
  <si>
    <t>08/04: enviar el QR a sedes</t>
  </si>
  <si>
    <t>08/04: enviar tutorial a SAC (desktop + responsive) sobre configuración de correo seguro en hotmail y llamar a clienta</t>
  </si>
  <si>
    <t>Envío de correos a clientes</t>
  </si>
  <si>
    <t>08/04: Alaniz revisará que los correos estén OK antes de lanzarlos</t>
  </si>
  <si>
    <t>08/04: Reunión con Alaniz para definir estrategia (usar usuarios de Nicol)</t>
  </si>
  <si>
    <t>intranet</t>
  </si>
  <si>
    <t>Pruebas caraga masiva</t>
  </si>
  <si>
    <t>Revisar carga masiva de Rosario Bautista</t>
  </si>
  <si>
    <t>08/04: Nicol revisará para mañana 09/04</t>
  </si>
  <si>
    <t>08/04: Nicol se finalizará pruebas de carga masiva en intranet azul hoy 08/04</t>
  </si>
  <si>
    <t>Reportar error importante</t>
  </si>
  <si>
    <t>08/04: Nicol presentará a Eduardo la observación 4 (no se rechaza por falta de firma)</t>
  </si>
  <si>
    <t>Levatar observaciones (funcionales)</t>
  </si>
  <si>
    <t>Robustes contraseña</t>
  </si>
  <si>
    <t>TI buscará soluciones en el mercado</t>
  </si>
  <si>
    <t>Alfredo</t>
  </si>
  <si>
    <t>09/04: Alfredo buscará soluciones en el mercado y para el 30/04 presentará propuestas del mercado</t>
  </si>
  <si>
    <t>Resultado de pruebas se entrega el 11/04 en la mañana</t>
  </si>
  <si>
    <t>Se encontró un error (ticket 4470) y se solucionó el 06/04</t>
  </si>
  <si>
    <t>Agregar "perpetuo" al "Certificado de uso"</t>
  </si>
  <si>
    <t>Alaniz</t>
  </si>
  <si>
    <t>09/04: se inicia la modificación en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</si>
</sst>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16" fontId="7" fillId="5" borderId="1" xfId="0" applyNumberFormat="1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16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/>
    </xf>
    <xf numFmtId="16" fontId="7" fillId="0" borderId="17" xfId="0" applyNumberFormat="1" applyFont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6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16" fontId="14" fillId="0" borderId="1" xfId="0" applyNumberFormat="1" applyFont="1" applyBorder="1" applyAlignment="1">
      <alignment horizontal="center" vertical="center"/>
    </xf>
    <xf numFmtId="0" fontId="0" fillId="8" borderId="0" xfId="0" applyFill="1"/>
    <xf numFmtId="0" fontId="0" fillId="2" borderId="0" xfId="0" applyFill="1"/>
    <xf numFmtId="0" fontId="0" fillId="4" borderId="0" xfId="0" applyFill="1"/>
    <xf numFmtId="0" fontId="1" fillId="4" borderId="2" xfId="0" applyFont="1" applyFill="1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0" fillId="9" borderId="19" xfId="0" applyFill="1" applyBorder="1"/>
    <xf numFmtId="0" fontId="0" fillId="9" borderId="19" xfId="0" applyFill="1" applyBorder="1" applyAlignment="1">
      <alignment horizontal="center"/>
    </xf>
    <xf numFmtId="0" fontId="15" fillId="9" borderId="19" xfId="0" applyFont="1" applyFill="1" applyBorder="1" applyAlignment="1">
      <alignment horizontal="center"/>
    </xf>
    <xf numFmtId="0" fontId="17" fillId="9" borderId="19" xfId="0" applyFont="1" applyFill="1" applyBorder="1" applyAlignment="1">
      <alignment horizontal="center"/>
    </xf>
    <xf numFmtId="16" fontId="15" fillId="0" borderId="19" xfId="0" applyNumberFormat="1" applyFont="1" applyBorder="1" applyAlignment="1">
      <alignment horizontal="center"/>
    </xf>
    <xf numFmtId="16" fontId="0" fillId="0" borderId="19" xfId="0" applyNumberFormat="1" applyBorder="1" applyAlignment="1">
      <alignment horizontal="center"/>
    </xf>
    <xf numFmtId="0" fontId="16" fillId="9" borderId="19" xfId="0" applyFont="1" applyFill="1" applyBorder="1" applyAlignment="1">
      <alignment horizontal="center"/>
    </xf>
    <xf numFmtId="1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7" fillId="5" borderId="17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" fontId="7" fillId="0" borderId="17" xfId="0" applyNumberFormat="1" applyFont="1" applyBorder="1" applyAlignment="1">
      <alignment horizontal="center" vertical="center"/>
    </xf>
    <xf numFmtId="16" fontId="7" fillId="0" borderId="16" xfId="0" applyNumberFormat="1" applyFont="1" applyBorder="1" applyAlignment="1">
      <alignment horizontal="center" vertical="center"/>
    </xf>
    <xf numFmtId="16" fontId="7" fillId="0" borderId="15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" fontId="7" fillId="5" borderId="17" xfId="0" applyNumberFormat="1" applyFont="1" applyFill="1" applyBorder="1" applyAlignment="1">
      <alignment horizontal="center" vertical="center"/>
    </xf>
    <xf numFmtId="16" fontId="7" fillId="5" borderId="16" xfId="0" applyNumberFormat="1" applyFont="1" applyFill="1" applyBorder="1" applyAlignment="1">
      <alignment horizontal="center" vertical="center"/>
    </xf>
    <xf numFmtId="16" fontId="7" fillId="5" borderId="15" xfId="0" applyNumberFormat="1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textRotation="90" wrapText="1"/>
    </xf>
    <xf numFmtId="0" fontId="9" fillId="7" borderId="15" xfId="0" applyFont="1" applyFill="1" applyBorder="1" applyAlignment="1">
      <alignment horizontal="center" vertical="center" textRotation="90" wrapText="1"/>
    </xf>
    <xf numFmtId="0" fontId="8" fillId="7" borderId="17" xfId="0" applyFont="1" applyFill="1" applyBorder="1" applyAlignment="1">
      <alignment horizontal="center" vertical="center" textRotation="90" wrapText="1"/>
    </xf>
    <xf numFmtId="0" fontId="8" fillId="7" borderId="15" xfId="0" applyFont="1" applyFill="1" applyBorder="1" applyAlignment="1">
      <alignment horizontal="center" vertical="center" textRotation="90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6" fontId="7" fillId="5" borderId="1" xfId="0" applyNumberFormat="1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7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429323</xdr:colOff>
      <xdr:row>29</xdr:row>
      <xdr:rowOff>162692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C13A6A-1B13-15A5-7E39-1B6A770BB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5001323" cy="549669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1</xdr:rowOff>
    </xdr:from>
    <xdr:to>
      <xdr:col>13</xdr:col>
      <xdr:colOff>429323</xdr:colOff>
      <xdr:row>29</xdr:row>
      <xdr:rowOff>19051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80CC4C-4683-5B4B-BB1E-B6F09865FE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5081"/>
        <a:stretch/>
      </xdr:blipFill>
      <xdr:spPr>
        <a:xfrm>
          <a:off x="5334000" y="190501"/>
          <a:ext cx="5001323" cy="5353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oque\AppData\Local\Microsoft\Windows\INetCache\Content.Outlook\MH3XOAG1\Intereses%20por%20presta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dor Financiero"/>
      <sheetName val="Data"/>
    </sheetNames>
    <sheetDataSet>
      <sheetData sheetId="0"/>
      <sheetData sheetId="1">
        <row r="1">
          <cell r="A1">
            <v>1</v>
          </cell>
        </row>
        <row r="6">
          <cell r="B6">
            <v>1</v>
          </cell>
          <cell r="C6" t="str">
            <v>Diario</v>
          </cell>
          <cell r="D6">
            <v>1</v>
          </cell>
          <cell r="E6">
            <v>360</v>
          </cell>
          <cell r="F6" t="str">
            <v>dias</v>
          </cell>
        </row>
        <row r="7">
          <cell r="B7">
            <v>2</v>
          </cell>
          <cell r="C7" t="str">
            <v>Semanal</v>
          </cell>
          <cell r="D7">
            <v>7</v>
          </cell>
          <cell r="E7">
            <v>51</v>
          </cell>
          <cell r="F7" t="str">
            <v>semanas</v>
          </cell>
        </row>
        <row r="8">
          <cell r="B8">
            <v>3</v>
          </cell>
          <cell r="C8" t="str">
            <v>Mensual</v>
          </cell>
          <cell r="D8">
            <v>30</v>
          </cell>
          <cell r="E8">
            <v>12</v>
          </cell>
          <cell r="F8" t="str">
            <v>meses</v>
          </cell>
        </row>
        <row r="9">
          <cell r="B9">
            <v>4</v>
          </cell>
          <cell r="C9" t="str">
            <v>Bimestral</v>
          </cell>
          <cell r="D9">
            <v>60</v>
          </cell>
          <cell r="E9">
            <v>6</v>
          </cell>
          <cell r="F9" t="str">
            <v>bimestres</v>
          </cell>
        </row>
        <row r="10">
          <cell r="B10">
            <v>5</v>
          </cell>
          <cell r="C10" t="str">
            <v>Trimestral</v>
          </cell>
          <cell r="D10">
            <v>90</v>
          </cell>
          <cell r="E10">
            <v>4</v>
          </cell>
          <cell r="F10" t="str">
            <v>trimestres</v>
          </cell>
        </row>
        <row r="11">
          <cell r="B11">
            <v>6</v>
          </cell>
          <cell r="C11" t="str">
            <v>Tetramestral</v>
          </cell>
          <cell r="D11">
            <v>120</v>
          </cell>
          <cell r="E11">
            <v>3</v>
          </cell>
          <cell r="F11" t="str">
            <v>tetramestres</v>
          </cell>
        </row>
        <row r="12">
          <cell r="B12">
            <v>7</v>
          </cell>
          <cell r="C12" t="str">
            <v>Semestral</v>
          </cell>
          <cell r="D12">
            <v>180</v>
          </cell>
          <cell r="E12">
            <v>2</v>
          </cell>
          <cell r="F12" t="str">
            <v>semestres</v>
          </cell>
        </row>
        <row r="13">
          <cell r="B13">
            <v>8</v>
          </cell>
          <cell r="C13" t="str">
            <v>Anual</v>
          </cell>
          <cell r="D13">
            <v>360</v>
          </cell>
          <cell r="E13">
            <v>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uis Rojas Crisostomo" id="{04D0FA14-0794-47E3-9953-0E7001F3E2F3}" userId="S-1-5-21-3020843794-3870250038-3359213497-1497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5" dT="2022-04-29T06:27:32.03" personId="{04D0FA14-0794-47E3-9953-0E7001F3E2F3}" id="{AF2D7455-EE82-4986-B58D-3E564DA157E6}">
    <text>¿Se importará una BD de recaudación o el dueño cobrará lascuotas actuales?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07450-0B75-456B-93BF-6283461024F2}">
  <dimension ref="A1:J243"/>
  <sheetViews>
    <sheetView showGridLines="0"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I19" sqref="I19"/>
    </sheetView>
  </sheetViews>
  <sheetFormatPr baseColWidth="10" defaultColWidth="0" defaultRowHeight="15" x14ac:dyDescent="0.25"/>
  <cols>
    <col min="1" max="1" width="19.85546875" style="86" bestFit="1" customWidth="1"/>
    <col min="2" max="2" width="7.85546875" style="86" customWidth="1"/>
    <col min="3" max="3" width="37.85546875" style="86" customWidth="1"/>
    <col min="4" max="4" width="10.42578125" style="86" bestFit="1" customWidth="1"/>
    <col min="5" max="5" width="11.42578125" style="86" bestFit="1" customWidth="1"/>
    <col min="6" max="6" width="10.42578125" style="86" customWidth="1"/>
    <col min="7" max="7" width="10.42578125" style="87" customWidth="1"/>
    <col min="8" max="8" width="10.42578125" style="86" customWidth="1"/>
    <col min="9" max="9" width="116" style="85" customWidth="1"/>
    <col min="10" max="10" width="11.42578125" customWidth="1"/>
    <col min="11" max="12" width="11.42578125" hidden="1" customWidth="1"/>
    <col min="13" max="16384" width="11.42578125" hidden="1"/>
  </cols>
  <sheetData>
    <row r="1" spans="1:9" x14ac:dyDescent="0.25">
      <c r="A1" s="94" t="s">
        <v>278</v>
      </c>
      <c r="B1" s="94" t="s">
        <v>559</v>
      </c>
      <c r="C1" s="94" t="s">
        <v>277</v>
      </c>
      <c r="D1" s="94" t="s">
        <v>573</v>
      </c>
      <c r="E1" s="94" t="s">
        <v>19</v>
      </c>
      <c r="F1" s="94" t="s">
        <v>558</v>
      </c>
      <c r="G1" s="94" t="s">
        <v>557</v>
      </c>
      <c r="H1" s="94" t="s">
        <v>160</v>
      </c>
      <c r="I1" s="94" t="s">
        <v>556</v>
      </c>
    </row>
    <row r="2" spans="1:9" x14ac:dyDescent="0.25">
      <c r="A2" s="86" t="s">
        <v>551</v>
      </c>
      <c r="B2" s="86">
        <v>1</v>
      </c>
      <c r="C2" s="86" t="s">
        <v>536</v>
      </c>
      <c r="D2" s="86" t="s">
        <v>535</v>
      </c>
      <c r="E2" s="86" t="s">
        <v>160</v>
      </c>
      <c r="F2" s="93">
        <v>45344</v>
      </c>
      <c r="G2" s="92">
        <v>45351</v>
      </c>
      <c r="H2" s="93">
        <v>45351</v>
      </c>
      <c r="I2" s="85" t="s">
        <v>555</v>
      </c>
    </row>
    <row r="3" spans="1:9" x14ac:dyDescent="0.25">
      <c r="A3" s="86" t="s">
        <v>551</v>
      </c>
      <c r="B3" s="86">
        <v>1</v>
      </c>
      <c r="C3" s="86" t="s">
        <v>550</v>
      </c>
      <c r="D3" s="86" t="s">
        <v>526</v>
      </c>
      <c r="E3" s="86" t="s">
        <v>160</v>
      </c>
      <c r="F3" s="93">
        <v>45352</v>
      </c>
      <c r="G3" s="92"/>
      <c r="I3" s="85" t="s">
        <v>554</v>
      </c>
    </row>
    <row r="4" spans="1:9" x14ac:dyDescent="0.25">
      <c r="A4" s="86" t="s">
        <v>551</v>
      </c>
      <c r="B4" s="86">
        <v>1</v>
      </c>
      <c r="C4" s="86" t="s">
        <v>553</v>
      </c>
      <c r="D4" s="86" t="s">
        <v>535</v>
      </c>
      <c r="E4" s="86" t="s">
        <v>160</v>
      </c>
      <c r="F4" s="93">
        <v>45355</v>
      </c>
      <c r="I4" s="85" t="s">
        <v>552</v>
      </c>
    </row>
    <row r="5" spans="1:9" x14ac:dyDescent="0.25">
      <c r="A5" s="86" t="s">
        <v>551</v>
      </c>
      <c r="B5" s="86">
        <v>1</v>
      </c>
      <c r="C5" s="86" t="s">
        <v>536</v>
      </c>
      <c r="D5" s="86" t="s">
        <v>535</v>
      </c>
      <c r="E5" s="86" t="s">
        <v>139</v>
      </c>
      <c r="F5" s="93">
        <v>45391</v>
      </c>
      <c r="I5" s="85" t="s">
        <v>628</v>
      </c>
    </row>
    <row r="6" spans="1:9" x14ac:dyDescent="0.25">
      <c r="A6" s="86" t="s">
        <v>551</v>
      </c>
      <c r="B6" s="86">
        <v>1</v>
      </c>
      <c r="E6" s="86" t="s">
        <v>151</v>
      </c>
    </row>
    <row r="7" spans="1:9" x14ac:dyDescent="0.25">
      <c r="A7" s="86" t="s">
        <v>551</v>
      </c>
      <c r="B7" s="86">
        <v>1</v>
      </c>
      <c r="E7" s="86" t="s">
        <v>151</v>
      </c>
    </row>
    <row r="8" spans="1:9" ht="6" customHeight="1" x14ac:dyDescent="0.25">
      <c r="A8" s="91" t="s">
        <v>136</v>
      </c>
      <c r="B8" s="89"/>
      <c r="C8" s="89"/>
      <c r="D8" s="89"/>
      <c r="E8" s="89"/>
      <c r="F8" s="89"/>
      <c r="G8" s="90"/>
      <c r="H8" s="89"/>
      <c r="I8" s="88"/>
    </row>
    <row r="9" spans="1:9" x14ac:dyDescent="0.25">
      <c r="A9" s="86" t="s">
        <v>551</v>
      </c>
      <c r="B9" s="86">
        <v>2</v>
      </c>
      <c r="C9" s="86" t="s">
        <v>183</v>
      </c>
      <c r="D9" s="86" t="s">
        <v>526</v>
      </c>
      <c r="E9" s="86" t="s">
        <v>139</v>
      </c>
      <c r="F9" s="93">
        <v>45339</v>
      </c>
      <c r="G9" s="92">
        <v>45365</v>
      </c>
    </row>
    <row r="10" spans="1:9" x14ac:dyDescent="0.25">
      <c r="A10" s="86" t="s">
        <v>551</v>
      </c>
      <c r="B10" s="86">
        <v>2</v>
      </c>
      <c r="E10" s="86" t="s">
        <v>151</v>
      </c>
    </row>
    <row r="11" spans="1:9" x14ac:dyDescent="0.25">
      <c r="A11" s="86" t="s">
        <v>551</v>
      </c>
      <c r="B11" s="86">
        <v>2</v>
      </c>
      <c r="E11" s="86" t="s">
        <v>151</v>
      </c>
    </row>
    <row r="12" spans="1:9" ht="6" customHeight="1" x14ac:dyDescent="0.25">
      <c r="A12" s="91" t="s">
        <v>136</v>
      </c>
      <c r="B12" s="89"/>
      <c r="C12" s="89"/>
      <c r="D12" s="89"/>
      <c r="E12" s="89"/>
      <c r="F12" s="89"/>
      <c r="G12" s="90"/>
      <c r="H12" s="89"/>
      <c r="I12" s="88"/>
    </row>
    <row r="13" spans="1:9" x14ac:dyDescent="0.25">
      <c r="A13" s="86" t="s">
        <v>549</v>
      </c>
      <c r="B13" s="86">
        <v>1</v>
      </c>
      <c r="C13" s="86" t="s">
        <v>598</v>
      </c>
      <c r="D13" s="86" t="s">
        <v>526</v>
      </c>
      <c r="E13" s="86" t="s">
        <v>139</v>
      </c>
      <c r="I13" s="85" t="s">
        <v>599</v>
      </c>
    </row>
    <row r="14" spans="1:9" x14ac:dyDescent="0.25">
      <c r="A14" s="86" t="s">
        <v>549</v>
      </c>
      <c r="B14" s="86">
        <v>1</v>
      </c>
      <c r="C14" s="86" t="s">
        <v>578</v>
      </c>
      <c r="D14" s="86" t="s">
        <v>57</v>
      </c>
      <c r="E14" s="86" t="s">
        <v>160</v>
      </c>
      <c r="I14" s="85" t="s">
        <v>588</v>
      </c>
    </row>
    <row r="15" spans="1:9" x14ac:dyDescent="0.25">
      <c r="A15" s="86" t="s">
        <v>549</v>
      </c>
      <c r="B15" s="86">
        <v>1</v>
      </c>
      <c r="C15" s="86" t="s">
        <v>600</v>
      </c>
      <c r="D15" s="86" t="s">
        <v>57</v>
      </c>
      <c r="E15" s="86" t="s">
        <v>139</v>
      </c>
      <c r="I15" s="85" t="s">
        <v>615</v>
      </c>
    </row>
    <row r="16" spans="1:9" ht="6" customHeight="1" x14ac:dyDescent="0.25">
      <c r="A16" s="91" t="s">
        <v>136</v>
      </c>
      <c r="B16" s="89"/>
      <c r="C16" s="89"/>
      <c r="D16" s="89"/>
      <c r="E16" s="89"/>
      <c r="F16" s="89"/>
      <c r="G16" s="90"/>
      <c r="H16" s="89"/>
      <c r="I16" s="88"/>
    </row>
    <row r="17" spans="1:9" x14ac:dyDescent="0.25">
      <c r="A17" s="86" t="s">
        <v>549</v>
      </c>
      <c r="B17" s="86">
        <v>2</v>
      </c>
      <c r="C17" s="86" t="s">
        <v>598</v>
      </c>
      <c r="D17" s="86" t="s">
        <v>526</v>
      </c>
      <c r="E17" s="86" t="s">
        <v>139</v>
      </c>
      <c r="I17" s="85" t="s">
        <v>599</v>
      </c>
    </row>
    <row r="18" spans="1:9" x14ac:dyDescent="0.25">
      <c r="A18" s="86" t="s">
        <v>549</v>
      </c>
      <c r="B18" s="86">
        <v>2</v>
      </c>
      <c r="C18" s="86" t="s">
        <v>601</v>
      </c>
      <c r="D18" s="86" t="s">
        <v>602</v>
      </c>
      <c r="E18" s="86" t="s">
        <v>139</v>
      </c>
      <c r="I18" s="85" t="s">
        <v>603</v>
      </c>
    </row>
    <row r="19" spans="1:9" x14ac:dyDescent="0.25">
      <c r="A19" s="86" t="s">
        <v>549</v>
      </c>
      <c r="B19" s="86">
        <v>2</v>
      </c>
      <c r="C19" s="86" t="s">
        <v>630</v>
      </c>
      <c r="D19" s="86" t="s">
        <v>631</v>
      </c>
      <c r="E19" s="86" t="s">
        <v>139</v>
      </c>
      <c r="I19" s="85" t="s">
        <v>632</v>
      </c>
    </row>
    <row r="20" spans="1:9" ht="6" customHeight="1" x14ac:dyDescent="0.25">
      <c r="A20" s="91" t="s">
        <v>136</v>
      </c>
      <c r="B20" s="89"/>
      <c r="C20" s="89"/>
      <c r="D20" s="89"/>
      <c r="E20" s="89"/>
      <c r="F20" s="89"/>
      <c r="G20" s="90"/>
      <c r="H20" s="89"/>
      <c r="I20" s="88"/>
    </row>
    <row r="21" spans="1:9" x14ac:dyDescent="0.25">
      <c r="A21" s="86" t="s">
        <v>549</v>
      </c>
      <c r="B21" s="86">
        <v>3</v>
      </c>
      <c r="C21" s="86" t="s">
        <v>536</v>
      </c>
      <c r="D21" s="86" t="s">
        <v>57</v>
      </c>
      <c r="E21" s="86" t="s">
        <v>160</v>
      </c>
      <c r="I21" s="85" t="s">
        <v>604</v>
      </c>
    </row>
    <row r="22" spans="1:9" x14ac:dyDescent="0.25">
      <c r="A22" s="86" t="s">
        <v>549</v>
      </c>
      <c r="B22" s="86">
        <v>3</v>
      </c>
      <c r="C22" s="86" t="s">
        <v>572</v>
      </c>
      <c r="D22" s="86" t="s">
        <v>57</v>
      </c>
      <c r="E22" s="86" t="s">
        <v>151</v>
      </c>
    </row>
    <row r="23" spans="1:9" x14ac:dyDescent="0.25">
      <c r="A23" s="86" t="s">
        <v>549</v>
      </c>
      <c r="B23" s="86">
        <v>3</v>
      </c>
      <c r="C23" s="86" t="s">
        <v>605</v>
      </c>
      <c r="D23" s="86" t="s">
        <v>526</v>
      </c>
      <c r="E23" s="86" t="s">
        <v>139</v>
      </c>
      <c r="I23" s="85" t="s">
        <v>599</v>
      </c>
    </row>
    <row r="24" spans="1:9" x14ac:dyDescent="0.25">
      <c r="A24" s="86" t="s">
        <v>549</v>
      </c>
      <c r="B24" s="86">
        <v>3</v>
      </c>
      <c r="E24" s="86" t="s">
        <v>151</v>
      </c>
    </row>
    <row r="25" spans="1:9" x14ac:dyDescent="0.25">
      <c r="A25" s="86" t="s">
        <v>549</v>
      </c>
      <c r="B25" s="86">
        <v>3</v>
      </c>
      <c r="E25" s="86" t="s">
        <v>151</v>
      </c>
    </row>
    <row r="26" spans="1:9" x14ac:dyDescent="0.25">
      <c r="A26" s="86" t="s">
        <v>549</v>
      </c>
      <c r="B26" s="86">
        <v>3</v>
      </c>
      <c r="E26" s="86" t="s">
        <v>151</v>
      </c>
    </row>
    <row r="27" spans="1:9" ht="6" customHeight="1" x14ac:dyDescent="0.25">
      <c r="A27" s="91" t="s">
        <v>136</v>
      </c>
      <c r="B27" s="89"/>
      <c r="C27" s="89"/>
      <c r="D27" s="89"/>
      <c r="E27" s="89"/>
      <c r="F27" s="89"/>
      <c r="G27" s="90"/>
      <c r="H27" s="89"/>
      <c r="I27" s="88"/>
    </row>
    <row r="28" spans="1:9" x14ac:dyDescent="0.25">
      <c r="A28" s="86" t="s">
        <v>546</v>
      </c>
      <c r="B28" s="86">
        <v>2</v>
      </c>
      <c r="C28" s="86" t="s">
        <v>548</v>
      </c>
      <c r="D28" s="86" t="s">
        <v>526</v>
      </c>
      <c r="E28" s="86" t="s">
        <v>160</v>
      </c>
      <c r="F28" s="93">
        <v>45345</v>
      </c>
      <c r="G28" s="92">
        <v>45345</v>
      </c>
      <c r="H28" s="93">
        <v>45345</v>
      </c>
      <c r="I28" s="85" t="s">
        <v>547</v>
      </c>
    </row>
    <row r="29" spans="1:9" x14ac:dyDescent="0.25">
      <c r="A29" s="86" t="s">
        <v>546</v>
      </c>
      <c r="B29" s="86">
        <v>2</v>
      </c>
      <c r="C29" s="86" t="s">
        <v>545</v>
      </c>
      <c r="D29" s="86" t="s">
        <v>526</v>
      </c>
      <c r="E29" s="86" t="s">
        <v>151</v>
      </c>
      <c r="I29" s="85" t="s">
        <v>544</v>
      </c>
    </row>
    <row r="30" spans="1:9" ht="6" customHeight="1" x14ac:dyDescent="0.25">
      <c r="A30" s="91" t="s">
        <v>136</v>
      </c>
      <c r="B30" s="89"/>
      <c r="C30" s="89"/>
      <c r="D30" s="89"/>
      <c r="E30" s="89"/>
      <c r="F30" s="89"/>
      <c r="G30" s="90"/>
      <c r="H30" s="89"/>
      <c r="I30" s="88"/>
    </row>
    <row r="31" spans="1:9" x14ac:dyDescent="0.25">
      <c r="A31" s="86" t="s">
        <v>543</v>
      </c>
      <c r="B31" s="86">
        <v>1</v>
      </c>
      <c r="C31" s="86" t="s">
        <v>536</v>
      </c>
      <c r="D31" s="86" t="s">
        <v>69</v>
      </c>
      <c r="E31" s="86" t="s">
        <v>160</v>
      </c>
      <c r="F31" s="93">
        <v>45355</v>
      </c>
      <c r="G31" s="92">
        <v>45364</v>
      </c>
    </row>
    <row r="32" spans="1:9" x14ac:dyDescent="0.25">
      <c r="A32" s="86" t="s">
        <v>543</v>
      </c>
      <c r="B32" s="86">
        <v>1</v>
      </c>
      <c r="C32" s="86" t="s">
        <v>176</v>
      </c>
      <c r="D32" s="86" t="s">
        <v>526</v>
      </c>
      <c r="E32" s="86" t="s">
        <v>160</v>
      </c>
      <c r="F32" s="93">
        <v>45366</v>
      </c>
      <c r="G32" s="92">
        <v>45369</v>
      </c>
    </row>
    <row r="33" spans="1:9" x14ac:dyDescent="0.25">
      <c r="A33" s="86" t="s">
        <v>543</v>
      </c>
      <c r="B33" s="86">
        <v>1</v>
      </c>
      <c r="C33" s="86" t="s">
        <v>140</v>
      </c>
      <c r="D33" s="86" t="s">
        <v>69</v>
      </c>
      <c r="E33" s="86" t="s">
        <v>160</v>
      </c>
      <c r="F33" s="93">
        <v>45369</v>
      </c>
      <c r="G33" s="92">
        <v>45390</v>
      </c>
      <c r="H33" s="93">
        <v>45390</v>
      </c>
      <c r="I33" s="85" t="s">
        <v>629</v>
      </c>
    </row>
    <row r="34" spans="1:9" ht="6" customHeight="1" x14ac:dyDescent="0.25">
      <c r="A34" s="91" t="s">
        <v>136</v>
      </c>
      <c r="B34" s="89"/>
      <c r="C34" s="89"/>
      <c r="D34" s="89"/>
      <c r="E34" s="89"/>
      <c r="F34" s="89"/>
      <c r="G34" s="90"/>
      <c r="H34" s="89"/>
      <c r="I34" s="88"/>
    </row>
    <row r="35" spans="1:9" x14ac:dyDescent="0.25">
      <c r="A35" s="86" t="s">
        <v>543</v>
      </c>
      <c r="B35" s="86">
        <v>2</v>
      </c>
      <c r="C35" s="86" t="s">
        <v>583</v>
      </c>
      <c r="D35" s="86" t="s">
        <v>526</v>
      </c>
      <c r="E35" s="86" t="s">
        <v>139</v>
      </c>
      <c r="F35" s="93">
        <v>45331</v>
      </c>
      <c r="G35" s="92">
        <v>45359</v>
      </c>
    </row>
    <row r="36" spans="1:9" x14ac:dyDescent="0.25">
      <c r="A36" s="86" t="s">
        <v>543</v>
      </c>
      <c r="B36" s="86">
        <v>2</v>
      </c>
    </row>
    <row r="37" spans="1:9" x14ac:dyDescent="0.25">
      <c r="A37" s="86" t="s">
        <v>543</v>
      </c>
      <c r="B37" s="86">
        <v>2</v>
      </c>
    </row>
    <row r="38" spans="1:9" ht="6" customHeight="1" x14ac:dyDescent="0.25">
      <c r="A38" s="91" t="s">
        <v>136</v>
      </c>
      <c r="B38" s="89"/>
      <c r="C38" s="89"/>
      <c r="D38" s="89"/>
      <c r="E38" s="89"/>
      <c r="F38" s="89"/>
      <c r="G38" s="90"/>
      <c r="H38" s="89"/>
      <c r="I38" s="88"/>
    </row>
    <row r="39" spans="1:9" x14ac:dyDescent="0.25">
      <c r="A39" s="86" t="s">
        <v>542</v>
      </c>
      <c r="B39" s="86">
        <v>2</v>
      </c>
      <c r="C39" s="86" t="s">
        <v>560</v>
      </c>
      <c r="I39" s="85" t="s">
        <v>584</v>
      </c>
    </row>
    <row r="40" spans="1:9" x14ac:dyDescent="0.25">
      <c r="A40" s="86" t="s">
        <v>542</v>
      </c>
      <c r="B40" s="86">
        <v>2</v>
      </c>
    </row>
    <row r="41" spans="1:9" x14ac:dyDescent="0.25">
      <c r="A41" s="86" t="s">
        <v>542</v>
      </c>
      <c r="B41" s="86">
        <v>2</v>
      </c>
    </row>
    <row r="42" spans="1:9" ht="6" customHeight="1" x14ac:dyDescent="0.25">
      <c r="A42" s="91" t="s">
        <v>136</v>
      </c>
      <c r="B42" s="89"/>
      <c r="C42" s="89"/>
      <c r="D42" s="89"/>
      <c r="E42" s="89"/>
      <c r="F42" s="89"/>
      <c r="G42" s="90"/>
      <c r="H42" s="89"/>
      <c r="I42" s="88"/>
    </row>
    <row r="43" spans="1:9" x14ac:dyDescent="0.25">
      <c r="A43" s="86" t="s">
        <v>539</v>
      </c>
      <c r="B43" s="86">
        <v>1</v>
      </c>
      <c r="C43" s="86" t="s">
        <v>541</v>
      </c>
      <c r="D43" s="86" t="s">
        <v>526</v>
      </c>
      <c r="E43" s="86" t="s">
        <v>139</v>
      </c>
      <c r="F43" s="93">
        <v>45350</v>
      </c>
      <c r="G43" s="92">
        <v>45356</v>
      </c>
      <c r="I43" s="85" t="s">
        <v>540</v>
      </c>
    </row>
    <row r="44" spans="1:9" x14ac:dyDescent="0.25">
      <c r="A44" s="86" t="s">
        <v>539</v>
      </c>
      <c r="B44" s="86">
        <v>1</v>
      </c>
      <c r="C44" s="86" t="s">
        <v>565</v>
      </c>
      <c r="D44" s="86" t="s">
        <v>526</v>
      </c>
    </row>
    <row r="45" spans="1:9" x14ac:dyDescent="0.25">
      <c r="A45" s="86" t="s">
        <v>539</v>
      </c>
      <c r="B45" s="86">
        <v>1</v>
      </c>
      <c r="C45" s="86" t="s">
        <v>574</v>
      </c>
      <c r="D45" s="86" t="s">
        <v>526</v>
      </c>
    </row>
    <row r="46" spans="1:9" x14ac:dyDescent="0.25">
      <c r="A46" s="86" t="s">
        <v>539</v>
      </c>
      <c r="B46" s="86">
        <v>1</v>
      </c>
    </row>
    <row r="47" spans="1:9" ht="6" customHeight="1" x14ac:dyDescent="0.25">
      <c r="A47" s="91" t="s">
        <v>136</v>
      </c>
      <c r="B47" s="89"/>
      <c r="C47" s="89"/>
      <c r="D47" s="89"/>
      <c r="E47" s="89"/>
      <c r="F47" s="89"/>
      <c r="G47" s="90"/>
      <c r="H47" s="89"/>
      <c r="I47" s="88"/>
    </row>
    <row r="48" spans="1:9" x14ac:dyDescent="0.25">
      <c r="A48" s="86" t="s">
        <v>534</v>
      </c>
      <c r="B48" s="86">
        <v>1</v>
      </c>
      <c r="C48" s="86" t="s">
        <v>538</v>
      </c>
      <c r="D48" s="86" t="s">
        <v>537</v>
      </c>
      <c r="E48" s="86" t="s">
        <v>160</v>
      </c>
      <c r="F48" s="93">
        <v>45321</v>
      </c>
      <c r="G48" s="92">
        <v>45330</v>
      </c>
      <c r="H48" s="93">
        <v>45329</v>
      </c>
    </row>
    <row r="49" spans="1:9" x14ac:dyDescent="0.25">
      <c r="A49" s="86" t="s">
        <v>534</v>
      </c>
      <c r="B49" s="86">
        <v>1</v>
      </c>
      <c r="C49" s="86" t="s">
        <v>536</v>
      </c>
      <c r="D49" s="86" t="s">
        <v>535</v>
      </c>
      <c r="E49" s="86" t="s">
        <v>139</v>
      </c>
      <c r="F49" s="93">
        <v>45329</v>
      </c>
      <c r="G49" s="92">
        <v>45351</v>
      </c>
    </row>
    <row r="50" spans="1:9" x14ac:dyDescent="0.25">
      <c r="A50" s="86" t="s">
        <v>534</v>
      </c>
      <c r="B50" s="86">
        <v>1</v>
      </c>
    </row>
    <row r="51" spans="1:9" ht="6" customHeight="1" x14ac:dyDescent="0.25">
      <c r="A51" s="91" t="s">
        <v>136</v>
      </c>
      <c r="B51" s="89"/>
      <c r="C51" s="89"/>
      <c r="D51" s="89"/>
      <c r="E51" s="89"/>
      <c r="F51" s="89"/>
      <c r="G51" s="90"/>
      <c r="H51" s="89"/>
      <c r="I51" s="88"/>
    </row>
    <row r="52" spans="1:9" x14ac:dyDescent="0.25">
      <c r="A52" s="86" t="s">
        <v>562</v>
      </c>
      <c r="B52" s="86">
        <v>1</v>
      </c>
      <c r="C52" s="86" t="s">
        <v>533</v>
      </c>
      <c r="D52" s="86" t="s">
        <v>57</v>
      </c>
      <c r="E52" s="86" t="s">
        <v>160</v>
      </c>
      <c r="F52" s="93">
        <v>45343</v>
      </c>
      <c r="G52" s="92">
        <v>45355</v>
      </c>
      <c r="H52" s="93">
        <v>45355</v>
      </c>
      <c r="I52" s="85" t="s">
        <v>532</v>
      </c>
    </row>
    <row r="53" spans="1:9" x14ac:dyDescent="0.25">
      <c r="A53" s="86" t="s">
        <v>562</v>
      </c>
      <c r="B53" s="86">
        <v>1</v>
      </c>
      <c r="C53" s="86" t="s">
        <v>529</v>
      </c>
      <c r="D53" s="86" t="s">
        <v>531</v>
      </c>
      <c r="E53" s="86" t="s">
        <v>139</v>
      </c>
      <c r="F53" s="93">
        <v>45356</v>
      </c>
      <c r="G53" s="92">
        <v>45359</v>
      </c>
      <c r="I53" s="85" t="s">
        <v>530</v>
      </c>
    </row>
    <row r="54" spans="1:9" x14ac:dyDescent="0.25">
      <c r="A54" s="86" t="s">
        <v>562</v>
      </c>
      <c r="B54" s="86">
        <v>1</v>
      </c>
      <c r="C54" s="86" t="s">
        <v>529</v>
      </c>
      <c r="D54" s="86" t="s">
        <v>57</v>
      </c>
      <c r="E54" s="86" t="s">
        <v>139</v>
      </c>
      <c r="F54" s="93">
        <v>45356</v>
      </c>
      <c r="G54" s="92">
        <v>45359</v>
      </c>
      <c r="I54" s="85" t="s">
        <v>528</v>
      </c>
    </row>
    <row r="55" spans="1:9" x14ac:dyDescent="0.25">
      <c r="A55" s="86" t="s">
        <v>562</v>
      </c>
      <c r="B55" s="86">
        <v>1</v>
      </c>
    </row>
    <row r="56" spans="1:9" ht="6" customHeight="1" x14ac:dyDescent="0.25">
      <c r="A56" s="91" t="s">
        <v>136</v>
      </c>
      <c r="B56" s="89"/>
      <c r="C56" s="89"/>
      <c r="D56" s="89"/>
      <c r="E56" s="89"/>
      <c r="F56" s="89"/>
      <c r="G56" s="90"/>
      <c r="H56" s="89"/>
      <c r="I56" s="88"/>
    </row>
    <row r="57" spans="1:9" x14ac:dyDescent="0.25">
      <c r="A57" s="86" t="s">
        <v>525</v>
      </c>
      <c r="B57" s="86">
        <v>2</v>
      </c>
      <c r="C57" s="86" t="s">
        <v>527</v>
      </c>
      <c r="D57" s="86" t="s">
        <v>526</v>
      </c>
      <c r="E57" s="86" t="s">
        <v>139</v>
      </c>
      <c r="F57" s="93">
        <v>45321</v>
      </c>
      <c r="G57" s="92">
        <v>45344</v>
      </c>
      <c r="I57" s="85" t="s">
        <v>585</v>
      </c>
    </row>
    <row r="58" spans="1:9" x14ac:dyDescent="0.25">
      <c r="A58" s="86" t="s">
        <v>525</v>
      </c>
      <c r="B58" s="86">
        <v>2</v>
      </c>
    </row>
    <row r="59" spans="1:9" x14ac:dyDescent="0.25">
      <c r="A59" s="86" t="s">
        <v>525</v>
      </c>
      <c r="B59" s="86">
        <v>2</v>
      </c>
    </row>
    <row r="60" spans="1:9" ht="6" customHeight="1" x14ac:dyDescent="0.25">
      <c r="A60" s="91" t="s">
        <v>136</v>
      </c>
      <c r="B60" s="89"/>
      <c r="C60" s="89"/>
      <c r="D60" s="89"/>
      <c r="E60" s="89"/>
      <c r="F60" s="89"/>
      <c r="G60" s="90"/>
      <c r="H60" s="89"/>
      <c r="I60" s="88"/>
    </row>
    <row r="61" spans="1:9" x14ac:dyDescent="0.25">
      <c r="A61" s="86" t="s">
        <v>561</v>
      </c>
      <c r="B61" s="86">
        <v>1</v>
      </c>
    </row>
    <row r="62" spans="1:9" x14ac:dyDescent="0.25">
      <c r="A62" s="86" t="s">
        <v>561</v>
      </c>
      <c r="B62" s="86">
        <v>1</v>
      </c>
    </row>
    <row r="63" spans="1:9" x14ac:dyDescent="0.25">
      <c r="A63" s="86" t="s">
        <v>561</v>
      </c>
      <c r="B63" s="86">
        <v>1</v>
      </c>
    </row>
    <row r="64" spans="1:9" ht="6" customHeight="1" x14ac:dyDescent="0.25">
      <c r="A64" s="91" t="s">
        <v>136</v>
      </c>
      <c r="B64" s="89"/>
      <c r="C64" s="89"/>
      <c r="D64" s="89"/>
      <c r="E64" s="89"/>
      <c r="F64" s="89"/>
      <c r="G64" s="90"/>
      <c r="H64" s="89"/>
      <c r="I64" s="88"/>
    </row>
    <row r="65" spans="1:9" x14ac:dyDescent="0.25">
      <c r="A65" s="86" t="s">
        <v>563</v>
      </c>
      <c r="B65" s="86">
        <v>1</v>
      </c>
      <c r="C65" s="86" t="s">
        <v>536</v>
      </c>
      <c r="D65" s="86" t="s">
        <v>57</v>
      </c>
      <c r="E65" s="86" t="s">
        <v>160</v>
      </c>
      <c r="F65" s="93">
        <v>45348</v>
      </c>
      <c r="G65" s="92">
        <v>45356</v>
      </c>
      <c r="H65" s="93">
        <v>45356</v>
      </c>
      <c r="I65" s="85" t="s">
        <v>582</v>
      </c>
    </row>
    <row r="66" spans="1:9" x14ac:dyDescent="0.25">
      <c r="A66" s="86" t="s">
        <v>563</v>
      </c>
      <c r="B66" s="86">
        <v>1</v>
      </c>
      <c r="C66" s="86" t="s">
        <v>550</v>
      </c>
      <c r="D66" s="86" t="s">
        <v>526</v>
      </c>
      <c r="E66" s="86" t="s">
        <v>160</v>
      </c>
      <c r="F66" s="93">
        <v>45357</v>
      </c>
      <c r="G66" s="92">
        <v>45364</v>
      </c>
      <c r="I66" s="85" t="s">
        <v>581</v>
      </c>
    </row>
    <row r="67" spans="1:9" x14ac:dyDescent="0.25">
      <c r="A67" s="86" t="s">
        <v>563</v>
      </c>
      <c r="B67" s="86">
        <v>1</v>
      </c>
      <c r="C67" s="86" t="s">
        <v>536</v>
      </c>
      <c r="D67" s="86" t="s">
        <v>57</v>
      </c>
      <c r="E67" s="86" t="s">
        <v>139</v>
      </c>
      <c r="F67" s="93">
        <v>45390</v>
      </c>
      <c r="G67" s="92"/>
    </row>
    <row r="68" spans="1:9" x14ac:dyDescent="0.25">
      <c r="A68" s="86" t="s">
        <v>563</v>
      </c>
      <c r="B68" s="86">
        <v>1</v>
      </c>
    </row>
    <row r="69" spans="1:9" ht="6" customHeight="1" x14ac:dyDescent="0.25">
      <c r="A69" s="91" t="s">
        <v>136</v>
      </c>
      <c r="B69" s="89"/>
      <c r="C69" s="89"/>
      <c r="D69" s="89"/>
      <c r="E69" s="89"/>
      <c r="F69" s="89"/>
      <c r="G69" s="90"/>
      <c r="H69" s="89"/>
      <c r="I69" s="88"/>
    </row>
    <row r="70" spans="1:9" x14ac:dyDescent="0.25">
      <c r="A70" s="86" t="s">
        <v>564</v>
      </c>
    </row>
    <row r="71" spans="1:9" x14ac:dyDescent="0.25">
      <c r="A71" s="86" t="s">
        <v>564</v>
      </c>
    </row>
    <row r="72" spans="1:9" x14ac:dyDescent="0.25">
      <c r="A72" s="86" t="s">
        <v>564</v>
      </c>
    </row>
    <row r="73" spans="1:9" ht="6" customHeight="1" x14ac:dyDescent="0.25">
      <c r="A73" s="91" t="s">
        <v>136</v>
      </c>
      <c r="B73" s="89"/>
      <c r="C73" s="89"/>
      <c r="D73" s="89"/>
      <c r="E73" s="89"/>
      <c r="F73" s="89"/>
      <c r="G73" s="90"/>
      <c r="H73" s="89"/>
      <c r="I73" s="88"/>
    </row>
    <row r="74" spans="1:9" x14ac:dyDescent="0.25">
      <c r="A74" s="86" t="s">
        <v>606</v>
      </c>
      <c r="B74" s="86">
        <v>1</v>
      </c>
      <c r="C74" s="86" t="s">
        <v>607</v>
      </c>
      <c r="D74" s="86" t="s">
        <v>57</v>
      </c>
      <c r="E74" s="86" t="s">
        <v>139</v>
      </c>
      <c r="F74" s="93">
        <v>45390</v>
      </c>
      <c r="G74" s="92">
        <v>45391</v>
      </c>
      <c r="I74" s="85" t="s">
        <v>608</v>
      </c>
    </row>
    <row r="75" spans="1:9" x14ac:dyDescent="0.25">
      <c r="A75" s="86" t="s">
        <v>606</v>
      </c>
      <c r="B75" s="86">
        <v>1</v>
      </c>
      <c r="C75" s="86" t="s">
        <v>609</v>
      </c>
      <c r="D75" s="86" t="s">
        <v>57</v>
      </c>
      <c r="E75" s="86" t="s">
        <v>139</v>
      </c>
      <c r="F75" s="93">
        <v>45390</v>
      </c>
      <c r="G75" s="92">
        <v>45391</v>
      </c>
      <c r="I75" s="85" t="s">
        <v>611</v>
      </c>
    </row>
    <row r="76" spans="1:9" x14ac:dyDescent="0.25">
      <c r="A76" s="86" t="s">
        <v>606</v>
      </c>
      <c r="B76" s="86">
        <v>1</v>
      </c>
      <c r="C76" s="86" t="s">
        <v>610</v>
      </c>
      <c r="D76" s="86" t="s">
        <v>57</v>
      </c>
      <c r="E76" s="86" t="s">
        <v>139</v>
      </c>
      <c r="F76" s="93">
        <v>45390</v>
      </c>
      <c r="G76" s="92">
        <v>45391</v>
      </c>
      <c r="I76" s="85" t="s">
        <v>612</v>
      </c>
    </row>
    <row r="77" spans="1:9" x14ac:dyDescent="0.25">
      <c r="A77" s="86" t="s">
        <v>606</v>
      </c>
      <c r="B77" s="86">
        <v>1</v>
      </c>
      <c r="C77" s="86" t="s">
        <v>613</v>
      </c>
      <c r="D77" s="86" t="s">
        <v>57</v>
      </c>
      <c r="E77" s="86" t="s">
        <v>139</v>
      </c>
      <c r="F77" s="93">
        <v>45390</v>
      </c>
      <c r="G77" s="92">
        <v>45391</v>
      </c>
      <c r="I77" s="85" t="s">
        <v>614</v>
      </c>
    </row>
    <row r="78" spans="1:9" ht="6" customHeight="1" x14ac:dyDescent="0.25">
      <c r="A78" s="91" t="s">
        <v>136</v>
      </c>
      <c r="B78" s="89"/>
      <c r="C78" s="89"/>
      <c r="D78" s="89"/>
      <c r="E78" s="89"/>
      <c r="F78" s="89"/>
      <c r="G78" s="90"/>
      <c r="H78" s="89"/>
      <c r="I78" s="88"/>
    </row>
    <row r="79" spans="1:9" x14ac:dyDescent="0.25">
      <c r="A79" s="86" t="s">
        <v>616</v>
      </c>
      <c r="B79" s="86">
        <v>1</v>
      </c>
      <c r="C79" s="86" t="s">
        <v>623</v>
      </c>
      <c r="D79" s="86" t="s">
        <v>526</v>
      </c>
      <c r="E79" s="86" t="s">
        <v>139</v>
      </c>
    </row>
    <row r="80" spans="1:9" x14ac:dyDescent="0.25">
      <c r="A80" s="86" t="s">
        <v>616</v>
      </c>
      <c r="B80" s="86">
        <v>1</v>
      </c>
      <c r="C80" s="86" t="s">
        <v>621</v>
      </c>
      <c r="D80" s="86" t="s">
        <v>57</v>
      </c>
      <c r="E80" s="86" t="s">
        <v>139</v>
      </c>
      <c r="F80" s="93">
        <v>45390</v>
      </c>
      <c r="G80" s="92">
        <v>45390</v>
      </c>
      <c r="I80" s="85" t="s">
        <v>622</v>
      </c>
    </row>
    <row r="81" spans="1:9" x14ac:dyDescent="0.25">
      <c r="A81" s="86" t="s">
        <v>616</v>
      </c>
      <c r="B81" s="86">
        <v>1</v>
      </c>
      <c r="C81" s="86" t="s">
        <v>617</v>
      </c>
      <c r="D81" s="86" t="s">
        <v>57</v>
      </c>
      <c r="E81" s="86" t="s">
        <v>139</v>
      </c>
      <c r="F81" s="93">
        <v>45390</v>
      </c>
      <c r="G81" s="92">
        <v>45390</v>
      </c>
      <c r="I81" s="85" t="s">
        <v>620</v>
      </c>
    </row>
    <row r="82" spans="1:9" x14ac:dyDescent="0.25">
      <c r="A82" s="86" t="s">
        <v>616</v>
      </c>
      <c r="B82" s="86">
        <v>1</v>
      </c>
      <c r="C82" s="86" t="s">
        <v>618</v>
      </c>
      <c r="D82" s="86" t="s">
        <v>57</v>
      </c>
      <c r="E82" s="86" t="s">
        <v>139</v>
      </c>
      <c r="F82" s="93">
        <v>45390</v>
      </c>
      <c r="G82" s="92">
        <v>45391</v>
      </c>
      <c r="I82" s="85" t="s">
        <v>619</v>
      </c>
    </row>
    <row r="83" spans="1:9" ht="6" customHeight="1" x14ac:dyDescent="0.25">
      <c r="A83" s="91" t="s">
        <v>136</v>
      </c>
      <c r="B83" s="89"/>
      <c r="C83" s="89"/>
      <c r="D83" s="89"/>
      <c r="E83" s="89"/>
      <c r="F83" s="89"/>
      <c r="G83" s="90"/>
      <c r="H83" s="89"/>
      <c r="I83" s="88"/>
    </row>
    <row r="84" spans="1:9" x14ac:dyDescent="0.25">
      <c r="A84" s="86" t="s">
        <v>575</v>
      </c>
      <c r="C84" s="86" t="s">
        <v>576</v>
      </c>
      <c r="I84" s="85" t="s">
        <v>577</v>
      </c>
    </row>
    <row r="85" spans="1:9" x14ac:dyDescent="0.25">
      <c r="A85" s="86" t="s">
        <v>575</v>
      </c>
    </row>
    <row r="86" spans="1:9" x14ac:dyDescent="0.25">
      <c r="A86" s="86" t="s">
        <v>575</v>
      </c>
    </row>
    <row r="87" spans="1:9" ht="6" customHeight="1" x14ac:dyDescent="0.25">
      <c r="A87" s="91" t="s">
        <v>136</v>
      </c>
      <c r="B87" s="89"/>
      <c r="C87" s="89"/>
      <c r="D87" s="89"/>
      <c r="E87" s="89"/>
      <c r="F87" s="89"/>
      <c r="G87" s="90"/>
      <c r="H87" s="89"/>
      <c r="I87" s="88"/>
    </row>
    <row r="88" spans="1:9" x14ac:dyDescent="0.25">
      <c r="A88" s="86" t="s">
        <v>624</v>
      </c>
      <c r="B88" s="86">
        <v>1</v>
      </c>
      <c r="C88" s="86" t="s">
        <v>625</v>
      </c>
      <c r="D88" s="86" t="s">
        <v>626</v>
      </c>
      <c r="E88" s="86" t="s">
        <v>139</v>
      </c>
      <c r="F88" s="93">
        <v>45391</v>
      </c>
      <c r="G88" s="92">
        <v>45412</v>
      </c>
      <c r="I88" s="85" t="s">
        <v>627</v>
      </c>
    </row>
    <row r="89" spans="1:9" x14ac:dyDescent="0.25">
      <c r="A89" s="86" t="s">
        <v>624</v>
      </c>
      <c r="B89" s="86">
        <v>1</v>
      </c>
    </row>
    <row r="90" spans="1:9" x14ac:dyDescent="0.25">
      <c r="A90" s="86" t="s">
        <v>624</v>
      </c>
      <c r="B90" s="86">
        <v>1</v>
      </c>
    </row>
    <row r="91" spans="1:9" ht="6" customHeight="1" x14ac:dyDescent="0.25">
      <c r="A91" s="91" t="s">
        <v>136</v>
      </c>
      <c r="B91" s="89"/>
      <c r="C91" s="89"/>
      <c r="D91" s="89"/>
      <c r="E91" s="89"/>
      <c r="F91" s="89"/>
      <c r="G91" s="90"/>
      <c r="H91" s="89"/>
      <c r="I91" s="88"/>
    </row>
    <row r="95" spans="1:9" ht="6" customHeight="1" x14ac:dyDescent="0.25">
      <c r="A95" s="91" t="s">
        <v>136</v>
      </c>
      <c r="B95" s="89"/>
      <c r="C95" s="89"/>
      <c r="D95" s="89"/>
      <c r="E95" s="89"/>
      <c r="F95" s="89"/>
      <c r="G95" s="90"/>
      <c r="H95" s="89"/>
      <c r="I95" s="88"/>
    </row>
    <row r="99" spans="1:9" ht="6" customHeight="1" x14ac:dyDescent="0.25">
      <c r="A99" s="91" t="s">
        <v>136</v>
      </c>
      <c r="B99" s="89"/>
      <c r="C99" s="89"/>
      <c r="D99" s="89"/>
      <c r="E99" s="89"/>
      <c r="F99" s="89"/>
      <c r="G99" s="90"/>
      <c r="H99" s="89"/>
      <c r="I99" s="88"/>
    </row>
    <row r="103" spans="1:9" ht="6" customHeight="1" x14ac:dyDescent="0.25">
      <c r="A103" s="91" t="s">
        <v>136</v>
      </c>
      <c r="B103" s="89"/>
      <c r="C103" s="89"/>
      <c r="D103" s="89"/>
      <c r="E103" s="89"/>
      <c r="F103" s="89"/>
      <c r="G103" s="90"/>
      <c r="H103" s="89"/>
      <c r="I103" s="88"/>
    </row>
    <row r="107" spans="1:9" ht="6" customHeight="1" x14ac:dyDescent="0.25">
      <c r="A107" s="91" t="s">
        <v>136</v>
      </c>
      <c r="B107" s="89"/>
      <c r="C107" s="89"/>
      <c r="D107" s="89"/>
      <c r="E107" s="89"/>
      <c r="F107" s="89"/>
      <c r="G107" s="90"/>
      <c r="H107" s="89"/>
      <c r="I107" s="88"/>
    </row>
    <row r="111" spans="1:9" ht="6" customHeight="1" x14ac:dyDescent="0.25">
      <c r="A111" s="91" t="s">
        <v>136</v>
      </c>
      <c r="B111" s="89"/>
      <c r="C111" s="89"/>
      <c r="D111" s="89"/>
      <c r="E111" s="89"/>
      <c r="F111" s="89"/>
      <c r="G111" s="90"/>
      <c r="H111" s="89"/>
      <c r="I111" s="88"/>
    </row>
    <row r="115" spans="1:9" ht="6" customHeight="1" x14ac:dyDescent="0.25">
      <c r="A115" s="91" t="s">
        <v>136</v>
      </c>
      <c r="B115" s="89"/>
      <c r="C115" s="89"/>
      <c r="D115" s="89"/>
      <c r="E115" s="89"/>
      <c r="F115" s="89"/>
      <c r="G115" s="90"/>
      <c r="H115" s="89"/>
      <c r="I115" s="88"/>
    </row>
    <row r="119" spans="1:9" ht="6" customHeight="1" x14ac:dyDescent="0.25">
      <c r="A119" s="91" t="s">
        <v>136</v>
      </c>
      <c r="B119" s="89"/>
      <c r="C119" s="89"/>
      <c r="D119" s="89"/>
      <c r="E119" s="89"/>
      <c r="F119" s="89"/>
      <c r="G119" s="90"/>
      <c r="H119" s="89"/>
      <c r="I119" s="88"/>
    </row>
    <row r="123" spans="1:9" ht="6" customHeight="1" x14ac:dyDescent="0.25">
      <c r="A123" s="91" t="s">
        <v>136</v>
      </c>
      <c r="B123" s="89"/>
      <c r="C123" s="89"/>
      <c r="D123" s="89"/>
      <c r="E123" s="89"/>
      <c r="F123" s="89"/>
      <c r="G123" s="90"/>
      <c r="H123" s="89"/>
      <c r="I123" s="88"/>
    </row>
    <row r="127" spans="1:9" ht="6" customHeight="1" x14ac:dyDescent="0.25">
      <c r="A127" s="91" t="s">
        <v>136</v>
      </c>
      <c r="B127" s="89"/>
      <c r="C127" s="89"/>
      <c r="D127" s="89"/>
      <c r="E127" s="89"/>
      <c r="F127" s="89"/>
      <c r="G127" s="90"/>
      <c r="H127" s="89"/>
      <c r="I127" s="88"/>
    </row>
    <row r="131" spans="1:9" ht="6" customHeight="1" x14ac:dyDescent="0.25">
      <c r="A131" s="91" t="s">
        <v>136</v>
      </c>
      <c r="B131" s="89"/>
      <c r="C131" s="89"/>
      <c r="D131" s="89"/>
      <c r="E131" s="89"/>
      <c r="F131" s="89"/>
      <c r="G131" s="90"/>
      <c r="H131" s="89"/>
      <c r="I131" s="88"/>
    </row>
    <row r="135" spans="1:9" ht="6" customHeight="1" x14ac:dyDescent="0.25">
      <c r="A135" s="91" t="s">
        <v>136</v>
      </c>
      <c r="B135" s="89"/>
      <c r="C135" s="89"/>
      <c r="D135" s="89"/>
      <c r="E135" s="89"/>
      <c r="F135" s="89"/>
      <c r="G135" s="90"/>
      <c r="H135" s="89"/>
      <c r="I135" s="88"/>
    </row>
    <row r="139" spans="1:9" ht="6" customHeight="1" x14ac:dyDescent="0.25">
      <c r="A139" s="91" t="s">
        <v>136</v>
      </c>
      <c r="B139" s="89"/>
      <c r="C139" s="89"/>
      <c r="D139" s="89"/>
      <c r="E139" s="89"/>
      <c r="F139" s="89"/>
      <c r="G139" s="90"/>
      <c r="H139" s="89"/>
      <c r="I139" s="88"/>
    </row>
    <row r="143" spans="1:9" ht="6" customHeight="1" x14ac:dyDescent="0.25">
      <c r="A143" s="91" t="s">
        <v>136</v>
      </c>
      <c r="B143" s="89"/>
      <c r="C143" s="89"/>
      <c r="D143" s="89"/>
      <c r="E143" s="89"/>
      <c r="F143" s="89"/>
      <c r="G143" s="90"/>
      <c r="H143" s="89"/>
      <c r="I143" s="88"/>
    </row>
    <row r="147" spans="1:9" ht="6" customHeight="1" x14ac:dyDescent="0.25">
      <c r="A147" s="91" t="s">
        <v>136</v>
      </c>
      <c r="B147" s="89"/>
      <c r="C147" s="89"/>
      <c r="D147" s="89"/>
      <c r="E147" s="89"/>
      <c r="F147" s="89"/>
      <c r="G147" s="90"/>
      <c r="H147" s="89"/>
      <c r="I147" s="88"/>
    </row>
    <row r="151" spans="1:9" ht="6" customHeight="1" x14ac:dyDescent="0.25">
      <c r="A151" s="91" t="s">
        <v>136</v>
      </c>
      <c r="B151" s="89"/>
      <c r="C151" s="89"/>
      <c r="D151" s="89"/>
      <c r="E151" s="89"/>
      <c r="F151" s="89"/>
      <c r="G151" s="90"/>
      <c r="H151" s="89"/>
      <c r="I151" s="88"/>
    </row>
    <row r="155" spans="1:9" ht="6" customHeight="1" x14ac:dyDescent="0.25">
      <c r="A155" s="91" t="s">
        <v>136</v>
      </c>
      <c r="B155" s="89"/>
      <c r="C155" s="89"/>
      <c r="D155" s="89"/>
      <c r="E155" s="89"/>
      <c r="F155" s="89"/>
      <c r="G155" s="90"/>
      <c r="H155" s="89"/>
      <c r="I155" s="88"/>
    </row>
    <row r="159" spans="1:9" ht="6" customHeight="1" x14ac:dyDescent="0.25">
      <c r="A159" s="91" t="s">
        <v>136</v>
      </c>
      <c r="B159" s="89"/>
      <c r="C159" s="89"/>
      <c r="D159" s="89"/>
      <c r="E159" s="89"/>
      <c r="F159" s="89"/>
      <c r="G159" s="90"/>
      <c r="H159" s="89"/>
      <c r="I159" s="88"/>
    </row>
    <row r="163" spans="1:9" ht="6" customHeight="1" x14ac:dyDescent="0.25">
      <c r="A163" s="91" t="s">
        <v>136</v>
      </c>
      <c r="B163" s="89"/>
      <c r="C163" s="89"/>
      <c r="D163" s="89"/>
      <c r="E163" s="89"/>
      <c r="F163" s="89"/>
      <c r="G163" s="90"/>
      <c r="H163" s="89"/>
      <c r="I163" s="88"/>
    </row>
    <row r="167" spans="1:9" ht="6" customHeight="1" x14ac:dyDescent="0.25">
      <c r="A167" s="91" t="s">
        <v>136</v>
      </c>
      <c r="B167" s="89"/>
      <c r="C167" s="89"/>
      <c r="D167" s="89"/>
      <c r="E167" s="89"/>
      <c r="F167" s="89"/>
      <c r="G167" s="90"/>
      <c r="H167" s="89"/>
      <c r="I167" s="88"/>
    </row>
    <row r="171" spans="1:9" ht="6" customHeight="1" x14ac:dyDescent="0.25">
      <c r="A171" s="91" t="s">
        <v>136</v>
      </c>
      <c r="B171" s="89"/>
      <c r="C171" s="89"/>
      <c r="D171" s="89"/>
      <c r="E171" s="89"/>
      <c r="F171" s="89"/>
      <c r="G171" s="90"/>
      <c r="H171" s="89"/>
      <c r="I171" s="88"/>
    </row>
    <row r="175" spans="1:9" ht="6" customHeight="1" x14ac:dyDescent="0.25">
      <c r="A175" s="91" t="s">
        <v>136</v>
      </c>
      <c r="B175" s="89"/>
      <c r="C175" s="89"/>
      <c r="D175" s="89"/>
      <c r="E175" s="89"/>
      <c r="F175" s="89"/>
      <c r="G175" s="90"/>
      <c r="H175" s="89"/>
      <c r="I175" s="88"/>
    </row>
    <row r="179" spans="1:9" ht="6" customHeight="1" x14ac:dyDescent="0.25">
      <c r="A179" s="91" t="s">
        <v>136</v>
      </c>
      <c r="B179" s="89"/>
      <c r="C179" s="89"/>
      <c r="D179" s="89"/>
      <c r="E179" s="89"/>
      <c r="F179" s="89"/>
      <c r="G179" s="90"/>
      <c r="H179" s="89"/>
      <c r="I179" s="88"/>
    </row>
    <row r="183" spans="1:9" ht="6" customHeight="1" x14ac:dyDescent="0.25">
      <c r="A183" s="91" t="s">
        <v>136</v>
      </c>
      <c r="B183" s="89"/>
      <c r="C183" s="89"/>
      <c r="D183" s="89"/>
      <c r="E183" s="89"/>
      <c r="F183" s="89"/>
      <c r="G183" s="90"/>
      <c r="H183" s="89"/>
      <c r="I183" s="88"/>
    </row>
    <row r="187" spans="1:9" ht="6" customHeight="1" x14ac:dyDescent="0.25">
      <c r="A187" s="91" t="s">
        <v>136</v>
      </c>
      <c r="B187" s="89"/>
      <c r="C187" s="89"/>
      <c r="D187" s="89"/>
      <c r="E187" s="89"/>
      <c r="F187" s="89"/>
      <c r="G187" s="90"/>
      <c r="H187" s="89"/>
      <c r="I187" s="88"/>
    </row>
    <row r="191" spans="1:9" ht="6" customHeight="1" x14ac:dyDescent="0.25">
      <c r="A191" s="91" t="s">
        <v>136</v>
      </c>
      <c r="B191" s="89"/>
      <c r="C191" s="89"/>
      <c r="D191" s="89"/>
      <c r="E191" s="89"/>
      <c r="F191" s="89"/>
      <c r="G191" s="90"/>
      <c r="H191" s="89"/>
      <c r="I191" s="88"/>
    </row>
    <row r="195" spans="1:9" ht="6" customHeight="1" x14ac:dyDescent="0.25">
      <c r="A195" s="91" t="s">
        <v>136</v>
      </c>
      <c r="B195" s="89"/>
      <c r="C195" s="89"/>
      <c r="D195" s="89"/>
      <c r="E195" s="89"/>
      <c r="F195" s="89"/>
      <c r="G195" s="90"/>
      <c r="H195" s="89"/>
      <c r="I195" s="88"/>
    </row>
    <row r="199" spans="1:9" ht="6" customHeight="1" x14ac:dyDescent="0.25">
      <c r="A199" s="91" t="s">
        <v>136</v>
      </c>
      <c r="B199" s="89"/>
      <c r="C199" s="89"/>
      <c r="D199" s="89"/>
      <c r="E199" s="89"/>
      <c r="F199" s="89"/>
      <c r="G199" s="90"/>
      <c r="H199" s="89"/>
      <c r="I199" s="88"/>
    </row>
    <row r="203" spans="1:9" ht="6" customHeight="1" x14ac:dyDescent="0.25">
      <c r="A203" s="91" t="s">
        <v>136</v>
      </c>
      <c r="B203" s="89"/>
      <c r="C203" s="89"/>
      <c r="D203" s="89"/>
      <c r="E203" s="89"/>
      <c r="F203" s="89"/>
      <c r="G203" s="90"/>
      <c r="H203" s="89"/>
      <c r="I203" s="88"/>
    </row>
    <row r="207" spans="1:9" ht="6" customHeight="1" x14ac:dyDescent="0.25">
      <c r="A207" s="91" t="s">
        <v>136</v>
      </c>
      <c r="B207" s="89"/>
      <c r="C207" s="89"/>
      <c r="D207" s="89"/>
      <c r="E207" s="89"/>
      <c r="F207" s="89"/>
      <c r="G207" s="90"/>
      <c r="H207" s="89"/>
      <c r="I207" s="88"/>
    </row>
    <row r="211" spans="1:9" ht="6" customHeight="1" x14ac:dyDescent="0.25">
      <c r="A211" s="91" t="s">
        <v>136</v>
      </c>
      <c r="B211" s="89"/>
      <c r="C211" s="89"/>
      <c r="D211" s="89"/>
      <c r="E211" s="89"/>
      <c r="F211" s="89"/>
      <c r="G211" s="90"/>
      <c r="H211" s="89"/>
      <c r="I211" s="88"/>
    </row>
    <row r="215" spans="1:9" ht="6" customHeight="1" x14ac:dyDescent="0.25">
      <c r="A215" s="91" t="s">
        <v>136</v>
      </c>
      <c r="B215" s="89"/>
      <c r="C215" s="89"/>
      <c r="D215" s="89"/>
      <c r="E215" s="89"/>
      <c r="F215" s="89"/>
      <c r="G215" s="90"/>
      <c r="H215" s="89"/>
      <c r="I215" s="88"/>
    </row>
    <row r="219" spans="1:9" ht="6" customHeight="1" x14ac:dyDescent="0.25">
      <c r="A219" s="91" t="s">
        <v>136</v>
      </c>
      <c r="B219" s="89"/>
      <c r="C219" s="89"/>
      <c r="D219" s="89"/>
      <c r="E219" s="89"/>
      <c r="F219" s="89"/>
      <c r="G219" s="90"/>
      <c r="H219" s="89"/>
      <c r="I219" s="88"/>
    </row>
    <row r="223" spans="1:9" ht="6" customHeight="1" x14ac:dyDescent="0.25">
      <c r="A223" s="91" t="s">
        <v>136</v>
      </c>
      <c r="B223" s="89"/>
      <c r="C223" s="89"/>
      <c r="D223" s="89"/>
      <c r="E223" s="89"/>
      <c r="F223" s="89"/>
      <c r="G223" s="90"/>
      <c r="H223" s="89"/>
      <c r="I223" s="88"/>
    </row>
    <row r="227" spans="1:9" ht="6" customHeight="1" x14ac:dyDescent="0.25">
      <c r="A227" s="91" t="s">
        <v>136</v>
      </c>
      <c r="B227" s="89"/>
      <c r="C227" s="89"/>
      <c r="D227" s="89"/>
      <c r="E227" s="89"/>
      <c r="F227" s="89"/>
      <c r="G227" s="90"/>
      <c r="H227" s="89"/>
      <c r="I227" s="88"/>
    </row>
    <row r="231" spans="1:9" ht="6" customHeight="1" x14ac:dyDescent="0.25">
      <c r="A231" s="91" t="s">
        <v>136</v>
      </c>
      <c r="B231" s="89"/>
      <c r="C231" s="89"/>
      <c r="D231" s="89"/>
      <c r="E231" s="89"/>
      <c r="F231" s="89"/>
      <c r="G231" s="90"/>
      <c r="H231" s="89"/>
      <c r="I231" s="88"/>
    </row>
    <row r="235" spans="1:9" ht="6" customHeight="1" x14ac:dyDescent="0.25">
      <c r="A235" s="91" t="s">
        <v>136</v>
      </c>
      <c r="B235" s="89"/>
      <c r="C235" s="89"/>
      <c r="D235" s="89"/>
      <c r="E235" s="89"/>
      <c r="F235" s="89"/>
      <c r="G235" s="90"/>
      <c r="H235" s="89"/>
      <c r="I235" s="88"/>
    </row>
    <row r="239" spans="1:9" ht="6" customHeight="1" x14ac:dyDescent="0.25">
      <c r="A239" s="91" t="s">
        <v>136</v>
      </c>
      <c r="B239" s="89"/>
      <c r="C239" s="89"/>
      <c r="D239" s="89"/>
      <c r="E239" s="89"/>
      <c r="F239" s="89"/>
      <c r="G239" s="90"/>
      <c r="H239" s="89"/>
      <c r="I239" s="88"/>
    </row>
    <row r="243" spans="1:9" ht="6" customHeight="1" x14ac:dyDescent="0.25">
      <c r="A243" s="91" t="s">
        <v>136</v>
      </c>
      <c r="B243" s="89"/>
      <c r="C243" s="89"/>
      <c r="D243" s="89"/>
      <c r="E243" s="89"/>
      <c r="F243" s="89"/>
      <c r="G243" s="90"/>
      <c r="H243" s="89"/>
      <c r="I243" s="88"/>
    </row>
  </sheetData>
  <autoFilter ref="A1:I1" xr:uid="{60F32881-F64D-4A98-B71C-9EBF7F0292B5}"/>
  <conditionalFormatting sqref="E1:E1048576">
    <cfRule type="cellIs" dxfId="16" priority="1" operator="equal">
      <formula>"En proceso"</formula>
    </cfRule>
    <cfRule type="cellIs" dxfId="15" priority="2" operator="equal">
      <formula>"Finalizado"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6AF82-3A4B-4FBB-AC37-D2F3AD958120}">
  <sheetPr>
    <tabColor rgb="FFFFFF00"/>
  </sheetPr>
  <dimension ref="A1:C17"/>
  <sheetViews>
    <sheetView workbookViewId="0">
      <selection activeCell="B17" sqref="B17"/>
    </sheetView>
  </sheetViews>
  <sheetFormatPr baseColWidth="10" defaultRowHeight="15" x14ac:dyDescent="0.25"/>
  <cols>
    <col min="3" max="3" width="82.28515625" customWidth="1"/>
  </cols>
  <sheetData>
    <row r="1" spans="1:3" x14ac:dyDescent="0.25">
      <c r="B1" t="s">
        <v>579</v>
      </c>
    </row>
    <row r="2" spans="1:3" x14ac:dyDescent="0.25">
      <c r="A2" s="95">
        <v>45363</v>
      </c>
      <c r="B2">
        <v>20</v>
      </c>
      <c r="C2" t="s">
        <v>580</v>
      </c>
    </row>
    <row r="3" spans="1:3" x14ac:dyDescent="0.25">
      <c r="A3" s="95">
        <v>45364</v>
      </c>
      <c r="B3">
        <v>15</v>
      </c>
      <c r="C3" t="s">
        <v>586</v>
      </c>
    </row>
    <row r="4" spans="1:3" x14ac:dyDescent="0.25">
      <c r="A4" s="95">
        <v>45364</v>
      </c>
      <c r="B4">
        <v>10</v>
      </c>
      <c r="C4" t="s">
        <v>587</v>
      </c>
    </row>
    <row r="5" spans="1:3" x14ac:dyDescent="0.25">
      <c r="A5" s="95">
        <v>45365</v>
      </c>
      <c r="B5">
        <v>10</v>
      </c>
      <c r="C5" t="s">
        <v>587</v>
      </c>
    </row>
    <row r="6" spans="1:3" x14ac:dyDescent="0.25">
      <c r="A6" s="95">
        <v>45368</v>
      </c>
      <c r="B6">
        <v>35</v>
      </c>
      <c r="C6" t="s">
        <v>590</v>
      </c>
    </row>
    <row r="7" spans="1:3" x14ac:dyDescent="0.25">
      <c r="A7" s="95">
        <v>45369</v>
      </c>
      <c r="B7">
        <v>15</v>
      </c>
      <c r="C7" t="s">
        <v>591</v>
      </c>
    </row>
    <row r="8" spans="1:3" x14ac:dyDescent="0.25">
      <c r="A8" s="95">
        <v>45372</v>
      </c>
      <c r="B8">
        <v>8</v>
      </c>
      <c r="C8" t="s">
        <v>589</v>
      </c>
    </row>
    <row r="9" spans="1:3" x14ac:dyDescent="0.25">
      <c r="A9" s="95">
        <v>45376</v>
      </c>
      <c r="B9">
        <v>15</v>
      </c>
    </row>
    <row r="10" spans="1:3" x14ac:dyDescent="0.25">
      <c r="A10" s="95">
        <v>45377</v>
      </c>
      <c r="B10">
        <v>45</v>
      </c>
      <c r="C10" t="s">
        <v>592</v>
      </c>
    </row>
    <row r="11" spans="1:3" x14ac:dyDescent="0.25">
      <c r="A11" s="95">
        <v>45378</v>
      </c>
      <c r="B11">
        <v>90</v>
      </c>
      <c r="C11" t="s">
        <v>597</v>
      </c>
    </row>
    <row r="12" spans="1:3" x14ac:dyDescent="0.25">
      <c r="A12" s="95">
        <v>45379</v>
      </c>
      <c r="B12">
        <f>60*8</f>
        <v>480</v>
      </c>
      <c r="C12" t="s">
        <v>597</v>
      </c>
    </row>
    <row r="13" spans="1:3" x14ac:dyDescent="0.25">
      <c r="A13" s="95">
        <v>45380</v>
      </c>
      <c r="B13">
        <f>4*60</f>
        <v>240</v>
      </c>
      <c r="C13" t="s">
        <v>597</v>
      </c>
    </row>
    <row r="14" spans="1:3" x14ac:dyDescent="0.25">
      <c r="A14" s="95">
        <v>45381</v>
      </c>
      <c r="B14">
        <v>30</v>
      </c>
      <c r="C14" t="s">
        <v>597</v>
      </c>
    </row>
    <row r="15" spans="1:3" x14ac:dyDescent="0.25">
      <c r="A15" s="95">
        <v>45382</v>
      </c>
      <c r="B15">
        <v>30</v>
      </c>
      <c r="C15" t="s">
        <v>597</v>
      </c>
    </row>
    <row r="16" spans="1:3" x14ac:dyDescent="0.25">
      <c r="A16" s="95">
        <v>45383</v>
      </c>
      <c r="B16">
        <v>90</v>
      </c>
      <c r="C16" t="s">
        <v>597</v>
      </c>
    </row>
    <row r="17" spans="1:3" x14ac:dyDescent="0.25">
      <c r="A17" s="95">
        <v>45384</v>
      </c>
      <c r="B17">
        <v>60</v>
      </c>
      <c r="C17" t="s">
        <v>597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05E14-0161-4611-BCD3-DC02D1CEF8B3}">
  <dimension ref="B2:I104"/>
  <sheetViews>
    <sheetView showGridLines="0" topLeftCell="A52" zoomScale="85" zoomScaleNormal="85" workbookViewId="0">
      <selection activeCell="H70" sqref="H70"/>
    </sheetView>
  </sheetViews>
  <sheetFormatPr baseColWidth="10" defaultColWidth="11.42578125" defaultRowHeight="15" x14ac:dyDescent="0.25"/>
  <cols>
    <col min="2" max="2" width="12.85546875" customWidth="1"/>
    <col min="3" max="3" width="11.42578125" style="18" customWidth="1"/>
    <col min="4" max="4" width="22.85546875" style="18" customWidth="1"/>
    <col min="5" max="5" width="11.42578125" style="18" customWidth="1"/>
    <col min="6" max="6" width="84.5703125" style="17" customWidth="1"/>
    <col min="7" max="7" width="11.42578125" style="18" customWidth="1"/>
    <col min="8" max="8" width="22.85546875" style="18" customWidth="1"/>
    <col min="9" max="9" width="11.42578125" style="68"/>
  </cols>
  <sheetData>
    <row r="2" spans="2:8" ht="15" customHeight="1" x14ac:dyDescent="0.25">
      <c r="B2" s="11" t="s">
        <v>113</v>
      </c>
    </row>
    <row r="4" spans="2:8" ht="15.75" x14ac:dyDescent="0.25">
      <c r="B4" s="5" t="s">
        <v>116</v>
      </c>
    </row>
    <row r="5" spans="2:8" x14ac:dyDescent="0.25">
      <c r="C5" s="19"/>
    </row>
    <row r="6" spans="2:8" x14ac:dyDescent="0.25">
      <c r="B6" s="21" t="s">
        <v>16</v>
      </c>
      <c r="C6" s="21" t="s">
        <v>17</v>
      </c>
      <c r="D6" s="21" t="s">
        <v>55</v>
      </c>
      <c r="E6" s="96" t="s">
        <v>18</v>
      </c>
      <c r="F6" s="96"/>
      <c r="G6" s="21" t="s">
        <v>19</v>
      </c>
      <c r="H6" s="21" t="s">
        <v>20</v>
      </c>
    </row>
    <row r="7" spans="2:8" x14ac:dyDescent="0.25">
      <c r="B7" s="1" t="s">
        <v>93</v>
      </c>
      <c r="C7" s="20">
        <v>8</v>
      </c>
      <c r="D7" s="9" t="s">
        <v>112</v>
      </c>
      <c r="E7" s="9"/>
      <c r="F7" s="16" t="s">
        <v>133</v>
      </c>
      <c r="G7" s="9" t="s">
        <v>22</v>
      </c>
      <c r="H7" s="22" t="s">
        <v>110</v>
      </c>
    </row>
    <row r="8" spans="2:8" x14ac:dyDescent="0.25">
      <c r="B8" s="9" t="s">
        <v>94</v>
      </c>
      <c r="C8" s="20">
        <v>8</v>
      </c>
      <c r="D8" s="9" t="s">
        <v>112</v>
      </c>
      <c r="E8" s="9"/>
      <c r="F8" s="16" t="s">
        <v>125</v>
      </c>
      <c r="G8" s="9" t="s">
        <v>22</v>
      </c>
      <c r="H8" s="22" t="s">
        <v>110</v>
      </c>
    </row>
    <row r="9" spans="2:8" x14ac:dyDescent="0.25">
      <c r="B9" s="9" t="s">
        <v>95</v>
      </c>
      <c r="C9" s="20">
        <v>1</v>
      </c>
      <c r="D9" s="9" t="s">
        <v>112</v>
      </c>
      <c r="E9" s="9"/>
      <c r="F9" s="16" t="s">
        <v>126</v>
      </c>
      <c r="G9" s="9" t="s">
        <v>22</v>
      </c>
      <c r="H9" s="22" t="s">
        <v>110</v>
      </c>
    </row>
    <row r="10" spans="2:8" ht="30" x14ac:dyDescent="0.25">
      <c r="B10" s="9" t="s">
        <v>96</v>
      </c>
      <c r="C10" s="20">
        <v>3</v>
      </c>
      <c r="D10" s="9" t="s">
        <v>112</v>
      </c>
      <c r="E10" s="9"/>
      <c r="F10" s="16" t="s">
        <v>91</v>
      </c>
      <c r="G10" s="9" t="s">
        <v>22</v>
      </c>
      <c r="H10" s="22" t="s">
        <v>110</v>
      </c>
    </row>
    <row r="11" spans="2:8" ht="30" x14ac:dyDescent="0.25">
      <c r="B11" s="9" t="s">
        <v>97</v>
      </c>
      <c r="C11" s="20">
        <v>4</v>
      </c>
      <c r="D11" s="9" t="s">
        <v>112</v>
      </c>
      <c r="E11" s="9"/>
      <c r="F11" s="16" t="s">
        <v>92</v>
      </c>
      <c r="G11" s="9" t="s">
        <v>22</v>
      </c>
      <c r="H11" s="22" t="s">
        <v>110</v>
      </c>
    </row>
    <row r="12" spans="2:8" x14ac:dyDescent="0.25">
      <c r="B12" s="9" t="s">
        <v>98</v>
      </c>
      <c r="C12" s="20">
        <v>1</v>
      </c>
      <c r="D12" s="9" t="s">
        <v>112</v>
      </c>
      <c r="E12" s="9"/>
      <c r="F12" s="16" t="s">
        <v>127</v>
      </c>
      <c r="G12" s="9" t="s">
        <v>22</v>
      </c>
      <c r="H12" s="22" t="s">
        <v>110</v>
      </c>
    </row>
    <row r="13" spans="2:8" x14ac:dyDescent="0.25">
      <c r="B13" s="9" t="s">
        <v>99</v>
      </c>
      <c r="C13" s="20">
        <v>1.5</v>
      </c>
      <c r="D13" s="9" t="s">
        <v>112</v>
      </c>
      <c r="E13" s="9"/>
      <c r="F13" s="16" t="s">
        <v>135</v>
      </c>
      <c r="G13" s="9" t="s">
        <v>22</v>
      </c>
      <c r="H13" s="22" t="s">
        <v>110</v>
      </c>
    </row>
    <row r="14" spans="2:8" x14ac:dyDescent="0.25">
      <c r="B14" s="9" t="s">
        <v>100</v>
      </c>
      <c r="C14" s="20">
        <v>1</v>
      </c>
      <c r="D14" s="9" t="s">
        <v>112</v>
      </c>
      <c r="E14" s="9"/>
      <c r="F14" s="16" t="s">
        <v>128</v>
      </c>
      <c r="G14" s="9" t="s">
        <v>22</v>
      </c>
      <c r="H14" s="22" t="s">
        <v>110</v>
      </c>
    </row>
    <row r="15" spans="2:8" x14ac:dyDescent="0.25">
      <c r="B15" s="9" t="s">
        <v>101</v>
      </c>
      <c r="C15" s="20">
        <v>1</v>
      </c>
      <c r="D15" s="9" t="s">
        <v>112</v>
      </c>
      <c r="E15" s="9"/>
      <c r="F15" s="16" t="s">
        <v>129</v>
      </c>
      <c r="G15" s="9" t="s">
        <v>22</v>
      </c>
      <c r="H15" s="22" t="s">
        <v>110</v>
      </c>
    </row>
    <row r="16" spans="2:8" x14ac:dyDescent="0.25">
      <c r="B16" s="9" t="s">
        <v>102</v>
      </c>
      <c r="C16" s="20">
        <v>1</v>
      </c>
      <c r="D16" s="9" t="s">
        <v>112</v>
      </c>
      <c r="E16" s="9"/>
      <c r="F16" s="16" t="s">
        <v>130</v>
      </c>
      <c r="G16" s="9" t="s">
        <v>22</v>
      </c>
      <c r="H16" s="22" t="s">
        <v>110</v>
      </c>
    </row>
    <row r="17" spans="2:8" x14ac:dyDescent="0.25">
      <c r="B17" s="9" t="s">
        <v>103</v>
      </c>
      <c r="C17" s="20">
        <v>1</v>
      </c>
      <c r="D17" s="9" t="s">
        <v>112</v>
      </c>
      <c r="E17" s="9"/>
      <c r="F17" s="16" t="s">
        <v>131</v>
      </c>
      <c r="G17" s="9" t="s">
        <v>22</v>
      </c>
      <c r="H17" s="22" t="s">
        <v>110</v>
      </c>
    </row>
    <row r="18" spans="2:8" x14ac:dyDescent="0.25">
      <c r="B18" s="9" t="s">
        <v>104</v>
      </c>
      <c r="C18" s="20">
        <v>2</v>
      </c>
      <c r="D18" s="9" t="s">
        <v>112</v>
      </c>
      <c r="E18" s="9"/>
      <c r="F18" s="16" t="s">
        <v>130</v>
      </c>
      <c r="G18" s="9" t="s">
        <v>22</v>
      </c>
      <c r="H18" s="22" t="s">
        <v>110</v>
      </c>
    </row>
    <row r="19" spans="2:8" x14ac:dyDescent="0.25">
      <c r="B19" s="9" t="s">
        <v>105</v>
      </c>
      <c r="C19" s="20">
        <v>1</v>
      </c>
      <c r="D19" s="9" t="s">
        <v>112</v>
      </c>
      <c r="E19" s="9"/>
      <c r="F19" s="16" t="s">
        <v>132</v>
      </c>
      <c r="G19" s="9" t="s">
        <v>22</v>
      </c>
      <c r="H19" s="22" t="s">
        <v>110</v>
      </c>
    </row>
    <row r="20" spans="2:8" x14ac:dyDescent="0.25">
      <c r="B20" s="9" t="s">
        <v>106</v>
      </c>
      <c r="C20" s="20">
        <v>1</v>
      </c>
      <c r="D20" s="9" t="s">
        <v>112</v>
      </c>
      <c r="E20" s="9"/>
      <c r="F20" s="16" t="s">
        <v>132</v>
      </c>
      <c r="G20" s="9" t="s">
        <v>22</v>
      </c>
      <c r="H20" s="22" t="s">
        <v>110</v>
      </c>
    </row>
    <row r="21" spans="2:8" x14ac:dyDescent="0.25">
      <c r="B21" s="9" t="s">
        <v>107</v>
      </c>
      <c r="C21" s="20">
        <v>2</v>
      </c>
      <c r="D21" s="9" t="s">
        <v>112</v>
      </c>
      <c r="E21" s="9"/>
      <c r="F21" s="16" t="s">
        <v>132</v>
      </c>
      <c r="G21" s="9" t="s">
        <v>22</v>
      </c>
      <c r="H21" s="22" t="s">
        <v>110</v>
      </c>
    </row>
    <row r="22" spans="2:8" x14ac:dyDescent="0.25">
      <c r="B22" s="9" t="s">
        <v>108</v>
      </c>
      <c r="C22" s="20">
        <v>1</v>
      </c>
      <c r="D22" s="9" t="s">
        <v>112</v>
      </c>
      <c r="E22" s="9"/>
      <c r="F22" s="16" t="s">
        <v>132</v>
      </c>
      <c r="G22" s="9" t="s">
        <v>22</v>
      </c>
      <c r="H22" s="22" t="s">
        <v>110</v>
      </c>
    </row>
    <row r="23" spans="2:8" x14ac:dyDescent="0.25">
      <c r="B23" s="9" t="s">
        <v>109</v>
      </c>
      <c r="C23" s="20">
        <v>1</v>
      </c>
      <c r="D23" s="9" t="s">
        <v>112</v>
      </c>
      <c r="E23" s="9"/>
      <c r="F23" s="16" t="s">
        <v>134</v>
      </c>
      <c r="G23" s="9" t="s">
        <v>22</v>
      </c>
      <c r="H23" s="22" t="s">
        <v>110</v>
      </c>
    </row>
    <row r="24" spans="2:8" x14ac:dyDescent="0.25">
      <c r="B24" s="9" t="s">
        <v>119</v>
      </c>
      <c r="C24" s="20">
        <v>0.5</v>
      </c>
      <c r="D24" s="9" t="s">
        <v>112</v>
      </c>
      <c r="E24" s="9"/>
      <c r="F24" s="16" t="s">
        <v>120</v>
      </c>
      <c r="G24" s="9" t="s">
        <v>22</v>
      </c>
      <c r="H24" s="22" t="s">
        <v>111</v>
      </c>
    </row>
    <row r="25" spans="2:8" ht="30" x14ac:dyDescent="0.25">
      <c r="B25" s="9" t="s">
        <v>356</v>
      </c>
      <c r="C25" s="20">
        <v>1</v>
      </c>
      <c r="D25" s="9" t="s">
        <v>112</v>
      </c>
      <c r="E25" s="9"/>
      <c r="F25" s="16" t="s">
        <v>337</v>
      </c>
      <c r="G25" s="9" t="s">
        <v>22</v>
      </c>
      <c r="H25" s="22" t="s">
        <v>111</v>
      </c>
    </row>
    <row r="27" spans="2:8" x14ac:dyDescent="0.25">
      <c r="B27" s="9" t="s">
        <v>31</v>
      </c>
      <c r="C27" s="20">
        <f>SUM(C7:C26)</f>
        <v>40</v>
      </c>
    </row>
    <row r="28" spans="2:8" x14ac:dyDescent="0.25">
      <c r="B28" s="9" t="s">
        <v>114</v>
      </c>
      <c r="C28" s="23">
        <f>40-C27</f>
        <v>0</v>
      </c>
    </row>
    <row r="31" spans="2:8" ht="15.75" x14ac:dyDescent="0.25">
      <c r="B31" s="5" t="s">
        <v>115</v>
      </c>
    </row>
    <row r="32" spans="2:8" x14ac:dyDescent="0.25">
      <c r="C32" s="19"/>
    </row>
    <row r="33" spans="2:8" x14ac:dyDescent="0.25">
      <c r="B33" s="21" t="s">
        <v>16</v>
      </c>
      <c r="C33" s="21" t="s">
        <v>17</v>
      </c>
      <c r="D33" s="21" t="s">
        <v>55</v>
      </c>
      <c r="E33" s="96" t="s">
        <v>18</v>
      </c>
      <c r="F33" s="96"/>
      <c r="G33" s="21" t="s">
        <v>19</v>
      </c>
      <c r="H33" s="21" t="s">
        <v>20</v>
      </c>
    </row>
    <row r="34" spans="2:8" x14ac:dyDescent="0.25">
      <c r="B34" s="9" t="s">
        <v>121</v>
      </c>
      <c r="C34" s="20">
        <v>2</v>
      </c>
      <c r="D34" s="9" t="s">
        <v>112</v>
      </c>
      <c r="E34" s="9"/>
      <c r="F34" s="16" t="s">
        <v>124</v>
      </c>
      <c r="G34" s="9" t="s">
        <v>22</v>
      </c>
      <c r="H34" s="22" t="s">
        <v>111</v>
      </c>
    </row>
    <row r="35" spans="2:8" x14ac:dyDescent="0.25">
      <c r="B35" s="9" t="s">
        <v>122</v>
      </c>
      <c r="C35" s="20">
        <v>2</v>
      </c>
      <c r="D35" s="9" t="s">
        <v>112</v>
      </c>
      <c r="E35" s="9"/>
      <c r="F35" s="16" t="s">
        <v>124</v>
      </c>
      <c r="G35" s="9" t="s">
        <v>22</v>
      </c>
      <c r="H35" s="22" t="s">
        <v>111</v>
      </c>
    </row>
    <row r="36" spans="2:8" x14ac:dyDescent="0.25">
      <c r="B36" s="9" t="s">
        <v>123</v>
      </c>
      <c r="C36" s="20">
        <v>4</v>
      </c>
      <c r="D36" s="9" t="s">
        <v>112</v>
      </c>
      <c r="E36" s="9"/>
      <c r="F36" s="16" t="s">
        <v>124</v>
      </c>
      <c r="G36" s="9" t="s">
        <v>22</v>
      </c>
      <c r="H36" s="22" t="s">
        <v>111</v>
      </c>
    </row>
    <row r="37" spans="2:8" x14ac:dyDescent="0.25">
      <c r="B37" s="9" t="s">
        <v>357</v>
      </c>
      <c r="C37" s="20">
        <v>1</v>
      </c>
      <c r="D37" s="9" t="s">
        <v>59</v>
      </c>
      <c r="E37" s="9"/>
      <c r="F37" s="16" t="s">
        <v>362</v>
      </c>
      <c r="G37" s="9" t="s">
        <v>22</v>
      </c>
      <c r="H37" s="22" t="s">
        <v>111</v>
      </c>
    </row>
    <row r="38" spans="2:8" x14ac:dyDescent="0.25">
      <c r="B38" s="9" t="s">
        <v>358</v>
      </c>
      <c r="C38" s="20">
        <v>2</v>
      </c>
      <c r="D38" s="9" t="s">
        <v>59</v>
      </c>
      <c r="E38" s="9"/>
      <c r="F38" s="16" t="s">
        <v>363</v>
      </c>
      <c r="G38" s="9" t="s">
        <v>22</v>
      </c>
      <c r="H38" s="22" t="s">
        <v>111</v>
      </c>
    </row>
    <row r="39" spans="2:8" x14ac:dyDescent="0.25">
      <c r="B39" s="9" t="s">
        <v>359</v>
      </c>
      <c r="C39" s="20">
        <v>1</v>
      </c>
      <c r="D39" s="9" t="s">
        <v>59</v>
      </c>
      <c r="E39" s="9"/>
      <c r="F39" s="16" t="s">
        <v>364</v>
      </c>
      <c r="G39" s="9" t="s">
        <v>22</v>
      </c>
      <c r="H39" s="22" t="s">
        <v>111</v>
      </c>
    </row>
    <row r="40" spans="2:8" x14ac:dyDescent="0.25">
      <c r="B40" s="9" t="s">
        <v>360</v>
      </c>
      <c r="C40" s="20">
        <v>1</v>
      </c>
      <c r="D40" s="9" t="s">
        <v>59</v>
      </c>
      <c r="E40" s="9"/>
      <c r="F40" s="16" t="s">
        <v>364</v>
      </c>
      <c r="G40" s="9" t="s">
        <v>22</v>
      </c>
      <c r="H40" s="22" t="s">
        <v>111</v>
      </c>
    </row>
    <row r="41" spans="2:8" ht="30" x14ac:dyDescent="0.25">
      <c r="B41" s="9" t="s">
        <v>361</v>
      </c>
      <c r="C41" s="20">
        <v>27</v>
      </c>
      <c r="D41" s="9" t="s">
        <v>366</v>
      </c>
      <c r="E41" s="9"/>
      <c r="F41" s="16" t="s">
        <v>365</v>
      </c>
      <c r="G41" s="9" t="s">
        <v>22</v>
      </c>
      <c r="H41" s="22" t="s">
        <v>111</v>
      </c>
    </row>
    <row r="43" spans="2:8" x14ac:dyDescent="0.25">
      <c r="B43" s="9" t="s">
        <v>31</v>
      </c>
      <c r="C43" s="20">
        <f>SUM(C34:C42)</f>
        <v>40</v>
      </c>
    </row>
    <row r="44" spans="2:8" x14ac:dyDescent="0.25">
      <c r="B44" s="9" t="s">
        <v>114</v>
      </c>
      <c r="C44" s="23">
        <f>40-C43</f>
        <v>0</v>
      </c>
    </row>
    <row r="47" spans="2:8" ht="15.75" x14ac:dyDescent="0.25">
      <c r="B47" s="5" t="s">
        <v>494</v>
      </c>
    </row>
    <row r="48" spans="2:8" x14ac:dyDescent="0.25">
      <c r="C48" s="19"/>
    </row>
    <row r="49" spans="2:9" x14ac:dyDescent="0.25">
      <c r="B49" s="21" t="s">
        <v>16</v>
      </c>
      <c r="C49" s="21" t="s">
        <v>17</v>
      </c>
      <c r="D49" s="21" t="s">
        <v>55</v>
      </c>
      <c r="E49" s="96" t="s">
        <v>18</v>
      </c>
      <c r="F49" s="96"/>
      <c r="G49" s="21" t="s">
        <v>19</v>
      </c>
      <c r="H49" s="21" t="s">
        <v>20</v>
      </c>
      <c r="I49" s="21" t="s">
        <v>484</v>
      </c>
    </row>
    <row r="50" spans="2:9" x14ac:dyDescent="0.25">
      <c r="B50" s="71" t="s">
        <v>367</v>
      </c>
      <c r="C50" s="72">
        <v>2</v>
      </c>
      <c r="D50" s="9" t="s">
        <v>344</v>
      </c>
      <c r="E50" s="9"/>
      <c r="F50" s="73" t="s">
        <v>496</v>
      </c>
      <c r="G50" s="9" t="s">
        <v>22</v>
      </c>
      <c r="H50" s="22" t="s">
        <v>111</v>
      </c>
      <c r="I50" s="9"/>
    </row>
    <row r="51" spans="2:9" x14ac:dyDescent="0.25">
      <c r="B51" s="71" t="s">
        <v>368</v>
      </c>
      <c r="C51" s="72">
        <v>4</v>
      </c>
      <c r="D51" s="9" t="s">
        <v>344</v>
      </c>
      <c r="E51" s="9"/>
      <c r="F51" s="73" t="s">
        <v>496</v>
      </c>
      <c r="G51" s="9" t="s">
        <v>22</v>
      </c>
      <c r="H51" s="22" t="s">
        <v>111</v>
      </c>
      <c r="I51" s="9"/>
    </row>
    <row r="52" spans="2:9" x14ac:dyDescent="0.25">
      <c r="B52" s="71" t="s">
        <v>369</v>
      </c>
      <c r="C52" s="72">
        <v>1</v>
      </c>
      <c r="D52" s="9" t="s">
        <v>366</v>
      </c>
      <c r="E52" s="9"/>
      <c r="F52" s="73" t="s">
        <v>370</v>
      </c>
      <c r="G52" s="9" t="s">
        <v>22</v>
      </c>
      <c r="H52" s="22" t="s">
        <v>111</v>
      </c>
      <c r="I52" s="9"/>
    </row>
    <row r="53" spans="2:9" ht="28.5" x14ac:dyDescent="0.25">
      <c r="B53" s="71" t="s">
        <v>361</v>
      </c>
      <c r="C53" s="72">
        <v>13</v>
      </c>
      <c r="D53" s="9" t="s">
        <v>366</v>
      </c>
      <c r="E53" s="9"/>
      <c r="F53" s="73" t="s">
        <v>371</v>
      </c>
      <c r="G53" s="9" t="s">
        <v>22</v>
      </c>
      <c r="H53" s="22" t="s">
        <v>111</v>
      </c>
      <c r="I53" s="9"/>
    </row>
    <row r="54" spans="2:9" x14ac:dyDescent="0.25">
      <c r="B54" s="74">
        <v>44729</v>
      </c>
      <c r="C54" s="72">
        <v>3</v>
      </c>
      <c r="D54" s="9" t="s">
        <v>59</v>
      </c>
      <c r="E54" s="9"/>
      <c r="F54" s="73" t="s">
        <v>402</v>
      </c>
      <c r="G54" s="9" t="s">
        <v>22</v>
      </c>
      <c r="H54" s="22" t="s">
        <v>111</v>
      </c>
      <c r="I54" s="9"/>
    </row>
    <row r="55" spans="2:9" x14ac:dyDescent="0.25">
      <c r="B55" s="74">
        <v>44739</v>
      </c>
      <c r="C55" s="72">
        <v>1</v>
      </c>
      <c r="D55" s="9" t="s">
        <v>59</v>
      </c>
      <c r="E55" s="9"/>
      <c r="F55" s="73" t="s">
        <v>403</v>
      </c>
      <c r="G55" s="9" t="s">
        <v>22</v>
      </c>
      <c r="H55" s="22" t="s">
        <v>111</v>
      </c>
      <c r="I55" s="9"/>
    </row>
    <row r="56" spans="2:9" x14ac:dyDescent="0.25">
      <c r="B56" s="71" t="s">
        <v>383</v>
      </c>
      <c r="C56" s="20">
        <v>1</v>
      </c>
      <c r="D56" s="9" t="s">
        <v>59</v>
      </c>
      <c r="E56" s="9"/>
      <c r="F56" s="16" t="s">
        <v>385</v>
      </c>
      <c r="G56" s="9" t="s">
        <v>22</v>
      </c>
      <c r="H56" s="22" t="s">
        <v>111</v>
      </c>
      <c r="I56" s="9"/>
    </row>
    <row r="57" spans="2:9" x14ac:dyDescent="0.25">
      <c r="B57" s="75" t="s">
        <v>382</v>
      </c>
      <c r="C57" s="76">
        <v>2</v>
      </c>
      <c r="D57" s="77" t="s">
        <v>59</v>
      </c>
      <c r="E57" s="77"/>
      <c r="F57" s="78" t="s">
        <v>385</v>
      </c>
      <c r="G57" s="77" t="s">
        <v>22</v>
      </c>
      <c r="H57" s="79" t="s">
        <v>384</v>
      </c>
      <c r="I57" s="9"/>
    </row>
    <row r="58" spans="2:9" x14ac:dyDescent="0.25">
      <c r="B58" s="80">
        <v>44785</v>
      </c>
      <c r="C58" s="76">
        <v>1</v>
      </c>
      <c r="D58" s="77" t="s">
        <v>59</v>
      </c>
      <c r="E58" s="77"/>
      <c r="F58" s="78" t="s">
        <v>389</v>
      </c>
      <c r="G58" s="77" t="s">
        <v>22</v>
      </c>
      <c r="H58" s="79" t="s">
        <v>391</v>
      </c>
      <c r="I58" s="9"/>
    </row>
    <row r="59" spans="2:9" x14ac:dyDescent="0.25">
      <c r="B59" s="80">
        <v>44788</v>
      </c>
      <c r="C59" s="76">
        <v>2</v>
      </c>
      <c r="D59" s="77" t="s">
        <v>59</v>
      </c>
      <c r="E59" s="77"/>
      <c r="F59" s="78" t="s">
        <v>390</v>
      </c>
      <c r="G59" s="77" t="s">
        <v>22</v>
      </c>
      <c r="H59" s="79" t="s">
        <v>391</v>
      </c>
      <c r="I59" s="9"/>
    </row>
    <row r="60" spans="2:9" x14ac:dyDescent="0.25">
      <c r="B60" s="80">
        <v>44804</v>
      </c>
      <c r="C60" s="76">
        <v>2</v>
      </c>
      <c r="D60" s="77" t="s">
        <v>59</v>
      </c>
      <c r="E60" s="77"/>
      <c r="F60" s="78" t="s">
        <v>404</v>
      </c>
      <c r="G60" s="77" t="s">
        <v>22</v>
      </c>
      <c r="H60" s="79"/>
      <c r="I60" s="9"/>
    </row>
    <row r="61" spans="2:9" x14ac:dyDescent="0.25">
      <c r="B61" s="80">
        <v>44805</v>
      </c>
      <c r="C61" s="76">
        <v>2</v>
      </c>
      <c r="D61" s="77" t="s">
        <v>59</v>
      </c>
      <c r="E61" s="77"/>
      <c r="F61" s="78" t="s">
        <v>404</v>
      </c>
      <c r="G61" s="77" t="s">
        <v>22</v>
      </c>
      <c r="H61" s="79"/>
      <c r="I61" s="9"/>
    </row>
    <row r="62" spans="2:9" x14ac:dyDescent="0.25">
      <c r="B62" s="80">
        <v>44838</v>
      </c>
      <c r="C62" s="76">
        <v>2</v>
      </c>
      <c r="D62" s="77" t="s">
        <v>59</v>
      </c>
      <c r="E62" s="77"/>
      <c r="F62" s="78" t="s">
        <v>404</v>
      </c>
      <c r="G62" s="77" t="s">
        <v>22</v>
      </c>
      <c r="H62" s="79"/>
      <c r="I62" s="9"/>
    </row>
    <row r="63" spans="2:9" ht="30" x14ac:dyDescent="0.25">
      <c r="B63" s="80">
        <v>44840</v>
      </c>
      <c r="C63" s="76">
        <v>2</v>
      </c>
      <c r="D63" s="77" t="s">
        <v>59</v>
      </c>
      <c r="E63" s="77"/>
      <c r="F63" s="78" t="s">
        <v>414</v>
      </c>
      <c r="G63" s="77" t="s">
        <v>22</v>
      </c>
      <c r="H63" s="79" t="s">
        <v>413</v>
      </c>
      <c r="I63" s="9"/>
    </row>
    <row r="64" spans="2:9" x14ac:dyDescent="0.25">
      <c r="B64" s="80">
        <v>44840</v>
      </c>
      <c r="C64" s="76">
        <v>1</v>
      </c>
      <c r="D64" s="77" t="s">
        <v>59</v>
      </c>
      <c r="E64" s="77"/>
      <c r="F64" s="78" t="s">
        <v>415</v>
      </c>
      <c r="G64" s="77" t="s">
        <v>22</v>
      </c>
      <c r="H64" s="79" t="s">
        <v>413</v>
      </c>
      <c r="I64" s="9"/>
    </row>
    <row r="65" spans="2:9" x14ac:dyDescent="0.25">
      <c r="B65" s="80">
        <v>44841</v>
      </c>
      <c r="C65" s="76">
        <v>1</v>
      </c>
      <c r="D65" s="77" t="s">
        <v>59</v>
      </c>
      <c r="E65" s="77"/>
      <c r="F65" s="78" t="s">
        <v>410</v>
      </c>
      <c r="G65" s="77" t="s">
        <v>22</v>
      </c>
      <c r="H65" s="79" t="s">
        <v>412</v>
      </c>
      <c r="I65" s="9"/>
    </row>
    <row r="66" spans="2:9" ht="30" x14ac:dyDescent="0.25">
      <c r="B66" s="80">
        <v>44842</v>
      </c>
      <c r="C66" s="76">
        <v>6</v>
      </c>
      <c r="D66" s="77" t="s">
        <v>59</v>
      </c>
      <c r="E66" s="77"/>
      <c r="F66" s="78" t="s">
        <v>411</v>
      </c>
      <c r="G66" s="77" t="s">
        <v>22</v>
      </c>
      <c r="H66" s="79" t="s">
        <v>412</v>
      </c>
      <c r="I66" s="9"/>
    </row>
    <row r="67" spans="2:9" x14ac:dyDescent="0.25">
      <c r="B67" s="80">
        <v>44923</v>
      </c>
      <c r="C67" s="76">
        <v>3</v>
      </c>
      <c r="D67" s="77" t="s">
        <v>59</v>
      </c>
      <c r="E67" s="77"/>
      <c r="F67" s="78" t="s">
        <v>460</v>
      </c>
      <c r="G67" s="77" t="s">
        <v>22</v>
      </c>
      <c r="H67" s="79" t="s">
        <v>459</v>
      </c>
      <c r="I67" s="9"/>
    </row>
    <row r="68" spans="2:9" x14ac:dyDescent="0.25">
      <c r="B68" s="80">
        <v>44979</v>
      </c>
      <c r="C68" s="76">
        <v>1</v>
      </c>
      <c r="D68" s="77" t="s">
        <v>59</v>
      </c>
      <c r="E68" s="77"/>
      <c r="F68" s="78" t="s">
        <v>481</v>
      </c>
      <c r="G68" s="77" t="s">
        <v>22</v>
      </c>
      <c r="H68" s="79" t="s">
        <v>480</v>
      </c>
      <c r="I68" s="9"/>
    </row>
    <row r="69" spans="2:9" x14ac:dyDescent="0.25">
      <c r="B69" s="80">
        <v>44988</v>
      </c>
      <c r="C69" s="76">
        <v>2</v>
      </c>
      <c r="D69" s="77" t="s">
        <v>59</v>
      </c>
      <c r="E69" s="77"/>
      <c r="F69" s="78" t="s">
        <v>483</v>
      </c>
      <c r="G69" s="77" t="s">
        <v>22</v>
      </c>
      <c r="H69" s="79" t="s">
        <v>482</v>
      </c>
      <c r="I69" s="9"/>
    </row>
    <row r="70" spans="2:9" x14ac:dyDescent="0.25">
      <c r="B70" s="80">
        <v>45016</v>
      </c>
      <c r="C70" s="76">
        <v>4</v>
      </c>
      <c r="D70" s="77" t="s">
        <v>59</v>
      </c>
      <c r="E70" s="77"/>
      <c r="F70" s="78" t="s">
        <v>491</v>
      </c>
      <c r="G70" s="77" t="s">
        <v>22</v>
      </c>
      <c r="H70" s="79" t="s">
        <v>490</v>
      </c>
      <c r="I70" s="9" t="s">
        <v>492</v>
      </c>
    </row>
    <row r="71" spans="2:9" x14ac:dyDescent="0.25">
      <c r="B71" s="77"/>
      <c r="C71" s="76">
        <v>28</v>
      </c>
      <c r="D71" s="77" t="s">
        <v>344</v>
      </c>
      <c r="E71" s="77"/>
      <c r="F71" s="78" t="s">
        <v>493</v>
      </c>
      <c r="G71" s="77" t="s">
        <v>22</v>
      </c>
      <c r="H71" s="79"/>
      <c r="I71" s="9"/>
    </row>
    <row r="73" spans="2:9" x14ac:dyDescent="0.25">
      <c r="B73" s="9" t="s">
        <v>31</v>
      </c>
      <c r="C73" s="20">
        <f>SUM(C50:C72)</f>
        <v>84</v>
      </c>
    </row>
    <row r="74" spans="2:9" x14ac:dyDescent="0.25">
      <c r="B74" s="9" t="s">
        <v>114</v>
      </c>
      <c r="C74" s="23">
        <f>40-C73+44</f>
        <v>0</v>
      </c>
      <c r="D74" s="18" t="s">
        <v>372</v>
      </c>
    </row>
    <row r="75" spans="2:9" x14ac:dyDescent="0.25">
      <c r="D75" s="18" t="s">
        <v>479</v>
      </c>
    </row>
    <row r="77" spans="2:9" ht="15.75" x14ac:dyDescent="0.25">
      <c r="B77" s="5" t="s">
        <v>495</v>
      </c>
    </row>
    <row r="78" spans="2:9" x14ac:dyDescent="0.25">
      <c r="C78" s="19"/>
    </row>
    <row r="79" spans="2:9" x14ac:dyDescent="0.25">
      <c r="B79" s="21" t="s">
        <v>16</v>
      </c>
      <c r="C79" s="21" t="s">
        <v>17</v>
      </c>
      <c r="D79" s="21" t="s">
        <v>55</v>
      </c>
      <c r="E79" s="96" t="s">
        <v>18</v>
      </c>
      <c r="F79" s="96"/>
      <c r="G79" s="21" t="s">
        <v>19</v>
      </c>
      <c r="H79" s="21" t="s">
        <v>20</v>
      </c>
      <c r="I79" s="21" t="s">
        <v>484</v>
      </c>
    </row>
    <row r="80" spans="2:9" x14ac:dyDescent="0.25">
      <c r="B80" s="71"/>
      <c r="C80" s="72"/>
      <c r="D80" s="9"/>
      <c r="E80" s="9"/>
      <c r="F80" s="73"/>
      <c r="G80" s="9"/>
      <c r="H80" s="22"/>
      <c r="I80" s="9"/>
    </row>
    <row r="81" spans="2:9" x14ac:dyDescent="0.25">
      <c r="B81" s="71"/>
      <c r="C81" s="72"/>
      <c r="D81" s="9"/>
      <c r="E81" s="9"/>
      <c r="F81" s="73"/>
      <c r="G81" s="9"/>
      <c r="H81" s="22"/>
      <c r="I81" s="9"/>
    </row>
    <row r="82" spans="2:9" x14ac:dyDescent="0.25">
      <c r="B82" s="71"/>
      <c r="C82" s="72"/>
      <c r="D82" s="9"/>
      <c r="E82" s="9"/>
      <c r="F82" s="73"/>
      <c r="G82" s="9"/>
      <c r="H82" s="22"/>
      <c r="I82" s="9"/>
    </row>
    <row r="83" spans="2:9" x14ac:dyDescent="0.25">
      <c r="B83" s="71"/>
      <c r="C83" s="72"/>
      <c r="D83" s="9"/>
      <c r="E83" s="9"/>
      <c r="F83" s="73"/>
      <c r="G83" s="9"/>
      <c r="H83" s="22"/>
      <c r="I83" s="9"/>
    </row>
    <row r="84" spans="2:9" x14ac:dyDescent="0.25">
      <c r="B84" s="74"/>
      <c r="C84" s="72"/>
      <c r="D84" s="9"/>
      <c r="E84" s="9"/>
      <c r="F84" s="73"/>
      <c r="G84" s="9"/>
      <c r="H84" s="22"/>
      <c r="I84" s="9"/>
    </row>
    <row r="85" spans="2:9" x14ac:dyDescent="0.25">
      <c r="B85" s="74"/>
      <c r="C85" s="72"/>
      <c r="D85" s="9"/>
      <c r="E85" s="9"/>
      <c r="F85" s="73"/>
      <c r="G85" s="9"/>
      <c r="H85" s="22"/>
      <c r="I85" s="9"/>
    </row>
    <row r="86" spans="2:9" x14ac:dyDescent="0.25">
      <c r="B86" s="71"/>
      <c r="C86" s="20"/>
      <c r="D86" s="9"/>
      <c r="E86" s="9"/>
      <c r="F86" s="16"/>
      <c r="G86" s="9"/>
      <c r="H86" s="22"/>
      <c r="I86" s="9"/>
    </row>
    <row r="87" spans="2:9" x14ac:dyDescent="0.25">
      <c r="B87" s="75"/>
      <c r="C87" s="76"/>
      <c r="D87" s="77"/>
      <c r="E87" s="77"/>
      <c r="F87" s="78"/>
      <c r="G87" s="77"/>
      <c r="H87" s="79"/>
      <c r="I87" s="9"/>
    </row>
    <row r="88" spans="2:9" x14ac:dyDescent="0.25">
      <c r="B88" s="80"/>
      <c r="C88" s="76"/>
      <c r="D88" s="77"/>
      <c r="E88" s="77"/>
      <c r="F88" s="78"/>
      <c r="G88" s="77"/>
      <c r="H88" s="79"/>
      <c r="I88" s="9"/>
    </row>
    <row r="89" spans="2:9" x14ac:dyDescent="0.25">
      <c r="B89" s="80"/>
      <c r="C89" s="76"/>
      <c r="D89" s="77"/>
      <c r="E89" s="77"/>
      <c r="F89" s="78"/>
      <c r="G89" s="77"/>
      <c r="H89" s="79"/>
      <c r="I89" s="9"/>
    </row>
    <row r="90" spans="2:9" x14ac:dyDescent="0.25">
      <c r="B90" s="80"/>
      <c r="C90" s="76"/>
      <c r="D90" s="77"/>
      <c r="E90" s="77"/>
      <c r="F90" s="78"/>
      <c r="G90" s="77"/>
      <c r="H90" s="79"/>
      <c r="I90" s="9"/>
    </row>
    <row r="91" spans="2:9" x14ac:dyDescent="0.25">
      <c r="B91" s="80"/>
      <c r="C91" s="76"/>
      <c r="D91" s="77"/>
      <c r="E91" s="77"/>
      <c r="F91" s="78"/>
      <c r="G91" s="77"/>
      <c r="H91" s="79"/>
      <c r="I91" s="9"/>
    </row>
    <row r="92" spans="2:9" x14ac:dyDescent="0.25">
      <c r="B92" s="80"/>
      <c r="C92" s="76"/>
      <c r="D92" s="77"/>
      <c r="E92" s="77"/>
      <c r="F92" s="78"/>
      <c r="G92" s="77"/>
      <c r="H92" s="79"/>
      <c r="I92" s="9"/>
    </row>
    <row r="93" spans="2:9" x14ac:dyDescent="0.25">
      <c r="B93" s="80"/>
      <c r="C93" s="76"/>
      <c r="D93" s="77"/>
      <c r="E93" s="77"/>
      <c r="F93" s="78"/>
      <c r="G93" s="77"/>
      <c r="H93" s="79"/>
      <c r="I93" s="9"/>
    </row>
    <row r="94" spans="2:9" x14ac:dyDescent="0.25">
      <c r="B94" s="80"/>
      <c r="C94" s="76"/>
      <c r="D94" s="77"/>
      <c r="E94" s="77"/>
      <c r="F94" s="78"/>
      <c r="G94" s="77"/>
      <c r="H94" s="79"/>
      <c r="I94" s="9"/>
    </row>
    <row r="95" spans="2:9" x14ac:dyDescent="0.25">
      <c r="B95" s="80"/>
      <c r="C95" s="76"/>
      <c r="D95" s="77"/>
      <c r="E95" s="77"/>
      <c r="F95" s="78"/>
      <c r="G95" s="77"/>
      <c r="H95" s="79"/>
      <c r="I95" s="9"/>
    </row>
    <row r="96" spans="2:9" x14ac:dyDescent="0.25">
      <c r="B96" s="80"/>
      <c r="C96" s="76"/>
      <c r="D96" s="77"/>
      <c r="E96" s="77"/>
      <c r="F96" s="78"/>
      <c r="G96" s="77"/>
      <c r="H96" s="79"/>
      <c r="I96" s="9"/>
    </row>
    <row r="97" spans="2:9" x14ac:dyDescent="0.25">
      <c r="B97" s="80"/>
      <c r="C97" s="76"/>
      <c r="D97" s="77"/>
      <c r="E97" s="77"/>
      <c r="F97" s="78"/>
      <c r="G97" s="77"/>
      <c r="H97" s="79"/>
      <c r="I97" s="9"/>
    </row>
    <row r="98" spans="2:9" x14ac:dyDescent="0.25">
      <c r="B98" s="80"/>
      <c r="C98" s="76"/>
      <c r="D98" s="77"/>
      <c r="E98" s="77"/>
      <c r="F98" s="78"/>
      <c r="G98" s="77"/>
      <c r="H98" s="79"/>
      <c r="I98" s="9"/>
    </row>
    <row r="99" spans="2:9" x14ac:dyDescent="0.25">
      <c r="B99" s="80"/>
      <c r="C99" s="76"/>
      <c r="D99" s="77"/>
      <c r="E99" s="77"/>
      <c r="F99" s="78"/>
      <c r="G99" s="77"/>
      <c r="H99" s="79"/>
      <c r="I99" s="9"/>
    </row>
    <row r="100" spans="2:9" x14ac:dyDescent="0.25">
      <c r="B100" s="80"/>
      <c r="C100" s="76"/>
      <c r="D100" s="77"/>
      <c r="E100" s="77"/>
      <c r="F100" s="78"/>
      <c r="G100" s="77"/>
      <c r="H100" s="79"/>
      <c r="I100" s="9"/>
    </row>
    <row r="101" spans="2:9" x14ac:dyDescent="0.25">
      <c r="B101" s="77"/>
      <c r="C101" s="76"/>
      <c r="D101" s="77"/>
      <c r="E101" s="77"/>
      <c r="F101" s="78"/>
      <c r="G101" s="77"/>
      <c r="H101" s="79"/>
      <c r="I101" s="9"/>
    </row>
    <row r="103" spans="2:9" x14ac:dyDescent="0.25">
      <c r="B103" s="9" t="s">
        <v>31</v>
      </c>
      <c r="C103" s="20">
        <f>SUM(C80:C102)</f>
        <v>0</v>
      </c>
    </row>
    <row r="104" spans="2:9" x14ac:dyDescent="0.25">
      <c r="B104" s="9" t="s">
        <v>114</v>
      </c>
      <c r="C104" s="23">
        <f>40-C103</f>
        <v>40</v>
      </c>
    </row>
  </sheetData>
  <mergeCells count="4">
    <mergeCell ref="E33:F33"/>
    <mergeCell ref="E49:F49"/>
    <mergeCell ref="E6:F6"/>
    <mergeCell ref="E79:F79"/>
  </mergeCells>
  <phoneticPr fontId="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18A1B-FA63-484D-8FBA-7EFC00C1A068}">
  <dimension ref="B2:O171"/>
  <sheetViews>
    <sheetView showGridLines="0" topLeftCell="A85" zoomScale="85" zoomScaleNormal="85" workbookViewId="0">
      <selection activeCell="D105" sqref="D105"/>
    </sheetView>
  </sheetViews>
  <sheetFormatPr baseColWidth="10" defaultColWidth="11.42578125" defaultRowHeight="15" x14ac:dyDescent="0.25"/>
  <cols>
    <col min="2" max="2" width="17.140625" customWidth="1"/>
    <col min="3" max="15" width="11.42578125" customWidth="1"/>
  </cols>
  <sheetData>
    <row r="2" spans="2:15" ht="15" customHeight="1" x14ac:dyDescent="0.25">
      <c r="B2" s="11" t="s">
        <v>73</v>
      </c>
    </row>
    <row r="4" spans="2:15" x14ac:dyDescent="0.25"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5">
        <v>44562</v>
      </c>
      <c r="O4" s="14" t="s">
        <v>28</v>
      </c>
    </row>
    <row r="5" spans="2:15" x14ac:dyDescent="0.25">
      <c r="B5" s="13" t="s">
        <v>12</v>
      </c>
      <c r="C5" s="1">
        <v>20</v>
      </c>
      <c r="D5" s="1">
        <v>20</v>
      </c>
      <c r="E5" s="1">
        <v>20</v>
      </c>
      <c r="F5" s="1">
        <v>20</v>
      </c>
      <c r="G5" s="1">
        <v>20</v>
      </c>
      <c r="H5" s="1">
        <v>20</v>
      </c>
      <c r="I5" s="1">
        <v>20</v>
      </c>
      <c r="J5" s="1">
        <v>20</v>
      </c>
      <c r="K5" s="1">
        <v>20</v>
      </c>
      <c r="L5" s="1">
        <v>20</v>
      </c>
      <c r="M5" s="1">
        <v>20</v>
      </c>
      <c r="N5" s="1">
        <v>20</v>
      </c>
      <c r="O5" s="1">
        <f>SUM(C5:N5)</f>
        <v>240</v>
      </c>
    </row>
    <row r="6" spans="2:15" x14ac:dyDescent="0.25">
      <c r="B6" s="13" t="s">
        <v>13</v>
      </c>
      <c r="C6" s="1">
        <v>20</v>
      </c>
      <c r="D6" s="1">
        <v>20</v>
      </c>
      <c r="E6" s="1">
        <v>20</v>
      </c>
      <c r="F6" s="1">
        <v>20</v>
      </c>
      <c r="G6" s="1">
        <v>20</v>
      </c>
      <c r="H6" s="1">
        <v>20</v>
      </c>
      <c r="I6" s="1">
        <v>20</v>
      </c>
      <c r="J6" s="1">
        <v>20</v>
      </c>
      <c r="K6" s="1">
        <v>20</v>
      </c>
      <c r="L6" s="1">
        <v>20</v>
      </c>
      <c r="M6" s="1">
        <v>20</v>
      </c>
      <c r="N6" s="1">
        <v>20</v>
      </c>
      <c r="O6" s="1">
        <f>SUM(C6:N6)</f>
        <v>240</v>
      </c>
    </row>
    <row r="7" spans="2:15" x14ac:dyDescent="0.25">
      <c r="B7" s="13" t="s">
        <v>14</v>
      </c>
      <c r="C7" s="1">
        <v>20</v>
      </c>
      <c r="D7" s="1">
        <v>20</v>
      </c>
      <c r="E7" s="1">
        <v>20</v>
      </c>
      <c r="F7" s="1">
        <v>20</v>
      </c>
      <c r="G7" s="1">
        <v>20</v>
      </c>
      <c r="H7" s="1">
        <v>20</v>
      </c>
      <c r="I7" s="1">
        <v>20</v>
      </c>
      <c r="J7" s="1">
        <v>20</v>
      </c>
      <c r="K7" s="1">
        <v>20</v>
      </c>
      <c r="L7" s="1">
        <v>20</v>
      </c>
      <c r="M7" s="1">
        <v>20</v>
      </c>
      <c r="N7" s="1">
        <v>20</v>
      </c>
      <c r="O7" s="1">
        <f>SUM(C7:N7)</f>
        <v>240</v>
      </c>
    </row>
    <row r="9" spans="2:15" ht="15.75" x14ac:dyDescent="0.25">
      <c r="B9" s="5" t="s">
        <v>15</v>
      </c>
      <c r="G9" s="103" t="s">
        <v>26</v>
      </c>
      <c r="H9" s="104"/>
      <c r="I9" s="3">
        <f>O5</f>
        <v>240</v>
      </c>
      <c r="J9" s="103" t="s">
        <v>27</v>
      </c>
      <c r="K9" s="105"/>
      <c r="L9" s="4">
        <f>C29</f>
        <v>240</v>
      </c>
      <c r="M9" s="103" t="s">
        <v>524</v>
      </c>
      <c r="N9" s="105"/>
      <c r="O9" s="84">
        <f>I9-L9</f>
        <v>0</v>
      </c>
    </row>
    <row r="10" spans="2:15" x14ac:dyDescent="0.25">
      <c r="C10" s="2"/>
    </row>
    <row r="11" spans="2:15" x14ac:dyDescent="0.25">
      <c r="B11" s="6" t="s">
        <v>16</v>
      </c>
      <c r="C11" s="7" t="s">
        <v>17</v>
      </c>
      <c r="D11" s="106" t="s">
        <v>55</v>
      </c>
      <c r="E11" s="107"/>
      <c r="F11" s="108" t="s">
        <v>18</v>
      </c>
      <c r="G11" s="109"/>
      <c r="H11" s="109"/>
      <c r="I11" s="109"/>
      <c r="J11" s="109"/>
      <c r="K11" s="109"/>
      <c r="L11" s="110"/>
      <c r="M11" s="12" t="s">
        <v>19</v>
      </c>
      <c r="N11" s="96" t="s">
        <v>20</v>
      </c>
      <c r="O11" s="96"/>
    </row>
    <row r="12" spans="2:15" x14ac:dyDescent="0.25">
      <c r="B12" s="1" t="s">
        <v>36</v>
      </c>
      <c r="C12" s="10">
        <v>24</v>
      </c>
      <c r="D12" s="97" t="s">
        <v>56</v>
      </c>
      <c r="E12" s="98"/>
      <c r="F12" s="1"/>
      <c r="G12" s="99" t="s">
        <v>21</v>
      </c>
      <c r="H12" s="99"/>
      <c r="I12" s="99"/>
      <c r="J12" s="99"/>
      <c r="K12" s="99"/>
      <c r="L12" s="99"/>
      <c r="M12" s="1" t="s">
        <v>22</v>
      </c>
      <c r="N12" s="99" t="s">
        <v>23</v>
      </c>
      <c r="O12" s="99"/>
    </row>
    <row r="13" spans="2:15" x14ac:dyDescent="0.25">
      <c r="B13" s="1" t="s">
        <v>36</v>
      </c>
      <c r="C13" s="10">
        <v>40</v>
      </c>
      <c r="D13" s="97" t="s">
        <v>56</v>
      </c>
      <c r="E13" s="98"/>
      <c r="F13" s="1"/>
      <c r="G13" s="99" t="s">
        <v>24</v>
      </c>
      <c r="H13" s="99"/>
      <c r="I13" s="99"/>
      <c r="J13" s="99"/>
      <c r="K13" s="99"/>
      <c r="L13" s="99"/>
      <c r="M13" s="1" t="s">
        <v>22</v>
      </c>
      <c r="N13" s="99" t="s">
        <v>23</v>
      </c>
      <c r="O13" s="99"/>
    </row>
    <row r="14" spans="2:15" x14ac:dyDescent="0.25">
      <c r="B14" s="9" t="s">
        <v>37</v>
      </c>
      <c r="C14" s="10">
        <v>40</v>
      </c>
      <c r="D14" s="97" t="s">
        <v>57</v>
      </c>
      <c r="E14" s="98"/>
      <c r="F14" s="1"/>
      <c r="G14" s="99" t="s">
        <v>29</v>
      </c>
      <c r="H14" s="99"/>
      <c r="I14" s="99"/>
      <c r="J14" s="99"/>
      <c r="K14" s="99"/>
      <c r="L14" s="99"/>
      <c r="M14" s="1" t="s">
        <v>22</v>
      </c>
      <c r="N14" s="99" t="s">
        <v>30</v>
      </c>
      <c r="O14" s="99"/>
    </row>
    <row r="15" spans="2:15" x14ac:dyDescent="0.25">
      <c r="B15" s="9" t="s">
        <v>37</v>
      </c>
      <c r="C15" s="10">
        <v>20</v>
      </c>
      <c r="D15" s="97" t="s">
        <v>56</v>
      </c>
      <c r="E15" s="98"/>
      <c r="F15" s="1"/>
      <c r="G15" s="99" t="s">
        <v>39</v>
      </c>
      <c r="H15" s="99"/>
      <c r="I15" s="99"/>
      <c r="J15" s="99"/>
      <c r="K15" s="99"/>
      <c r="L15" s="99"/>
      <c r="M15" s="1" t="s">
        <v>22</v>
      </c>
      <c r="N15" s="99" t="s">
        <v>117</v>
      </c>
      <c r="O15" s="99"/>
    </row>
    <row r="16" spans="2:15" x14ac:dyDescent="0.25">
      <c r="B16" s="9" t="s">
        <v>32</v>
      </c>
      <c r="C16" s="10">
        <v>4</v>
      </c>
      <c r="D16" s="97" t="s">
        <v>56</v>
      </c>
      <c r="E16" s="98"/>
      <c r="F16" s="1" t="s">
        <v>35</v>
      </c>
      <c r="G16" s="99" t="s">
        <v>33</v>
      </c>
      <c r="H16" s="99"/>
      <c r="I16" s="99"/>
      <c r="J16" s="99"/>
      <c r="K16" s="99"/>
      <c r="L16" s="99"/>
      <c r="M16" s="1" t="s">
        <v>22</v>
      </c>
      <c r="N16" s="99" t="s">
        <v>118</v>
      </c>
      <c r="O16" s="99"/>
    </row>
    <row r="17" spans="2:15" x14ac:dyDescent="0.25">
      <c r="B17" s="9" t="s">
        <v>32</v>
      </c>
      <c r="C17" s="10">
        <v>16</v>
      </c>
      <c r="D17" s="97" t="s">
        <v>56</v>
      </c>
      <c r="E17" s="98"/>
      <c r="F17" s="1" t="s">
        <v>35</v>
      </c>
      <c r="G17" s="99" t="s">
        <v>34</v>
      </c>
      <c r="H17" s="99"/>
      <c r="I17" s="99"/>
      <c r="J17" s="99"/>
      <c r="K17" s="99"/>
      <c r="L17" s="99"/>
      <c r="M17" s="1" t="s">
        <v>22</v>
      </c>
      <c r="N17" s="99" t="s">
        <v>118</v>
      </c>
      <c r="O17" s="99"/>
    </row>
    <row r="18" spans="2:15" x14ac:dyDescent="0.25">
      <c r="B18" s="9" t="s">
        <v>40</v>
      </c>
      <c r="C18" s="10">
        <v>4</v>
      </c>
      <c r="D18" s="97" t="s">
        <v>58</v>
      </c>
      <c r="E18" s="98"/>
      <c r="F18" s="1"/>
      <c r="G18" s="99" t="s">
        <v>41</v>
      </c>
      <c r="H18" s="99"/>
      <c r="I18" s="99"/>
      <c r="J18" s="99"/>
      <c r="K18" s="99"/>
      <c r="L18" s="99"/>
      <c r="M18" s="1" t="s">
        <v>22</v>
      </c>
      <c r="N18" s="99" t="s">
        <v>42</v>
      </c>
      <c r="O18" s="99"/>
    </row>
    <row r="19" spans="2:15" x14ac:dyDescent="0.25">
      <c r="B19" s="9" t="s">
        <v>40</v>
      </c>
      <c r="C19" s="10">
        <v>4</v>
      </c>
      <c r="D19" s="97" t="s">
        <v>56</v>
      </c>
      <c r="E19" s="98"/>
      <c r="F19" s="1"/>
      <c r="G19" s="99" t="s">
        <v>47</v>
      </c>
      <c r="H19" s="99"/>
      <c r="I19" s="99"/>
      <c r="J19" s="99"/>
      <c r="K19" s="99"/>
      <c r="L19" s="99"/>
      <c r="M19" s="1" t="s">
        <v>22</v>
      </c>
      <c r="N19" s="99" t="s">
        <v>44</v>
      </c>
      <c r="O19" s="99"/>
    </row>
    <row r="20" spans="2:15" x14ac:dyDescent="0.25">
      <c r="B20" s="9" t="s">
        <v>40</v>
      </c>
      <c r="C20" s="10">
        <v>12</v>
      </c>
      <c r="D20" s="97" t="s">
        <v>56</v>
      </c>
      <c r="E20" s="98"/>
      <c r="F20" s="1"/>
      <c r="G20" s="99" t="s">
        <v>43</v>
      </c>
      <c r="H20" s="99"/>
      <c r="I20" s="99"/>
      <c r="J20" s="99"/>
      <c r="K20" s="99"/>
      <c r="L20" s="99"/>
      <c r="M20" s="1" t="s">
        <v>22</v>
      </c>
      <c r="N20" s="99" t="s">
        <v>44</v>
      </c>
      <c r="O20" s="99"/>
    </row>
    <row r="21" spans="2:15" x14ac:dyDescent="0.25">
      <c r="B21" s="9" t="s">
        <v>40</v>
      </c>
      <c r="C21" s="10">
        <v>12</v>
      </c>
      <c r="D21" s="97" t="s">
        <v>59</v>
      </c>
      <c r="E21" s="98"/>
      <c r="F21" s="1"/>
      <c r="G21" s="99" t="s">
        <v>46</v>
      </c>
      <c r="H21" s="99"/>
      <c r="I21" s="99"/>
      <c r="J21" s="99"/>
      <c r="K21" s="99"/>
      <c r="L21" s="99"/>
      <c r="M21" s="1" t="s">
        <v>22</v>
      </c>
      <c r="N21" s="99" t="s">
        <v>45</v>
      </c>
      <c r="O21" s="99"/>
    </row>
    <row r="22" spans="2:15" x14ac:dyDescent="0.25">
      <c r="B22" s="9" t="s">
        <v>48</v>
      </c>
      <c r="C22" s="10">
        <v>8</v>
      </c>
      <c r="D22" s="97" t="s">
        <v>59</v>
      </c>
      <c r="E22" s="98"/>
      <c r="F22" s="1"/>
      <c r="G22" s="99" t="s">
        <v>61</v>
      </c>
      <c r="H22" s="99"/>
      <c r="I22" s="99"/>
      <c r="J22" s="99"/>
      <c r="K22" s="99"/>
      <c r="L22" s="99"/>
      <c r="M22" s="1" t="s">
        <v>22</v>
      </c>
      <c r="N22" s="99" t="s">
        <v>49</v>
      </c>
      <c r="O22" s="99"/>
    </row>
    <row r="23" spans="2:15" x14ac:dyDescent="0.25">
      <c r="B23" s="9" t="s">
        <v>50</v>
      </c>
      <c r="C23" s="10">
        <v>32</v>
      </c>
      <c r="D23" s="97" t="s">
        <v>57</v>
      </c>
      <c r="E23" s="98"/>
      <c r="F23" s="1" t="s">
        <v>54</v>
      </c>
      <c r="G23" s="99" t="s">
        <v>53</v>
      </c>
      <c r="H23" s="99"/>
      <c r="I23" s="99"/>
      <c r="J23" s="99"/>
      <c r="K23" s="99"/>
      <c r="L23" s="99"/>
      <c r="M23" s="1" t="s">
        <v>22</v>
      </c>
      <c r="N23" s="99" t="s">
        <v>52</v>
      </c>
      <c r="O23" s="99"/>
    </row>
    <row r="24" spans="2:15" x14ac:dyDescent="0.25">
      <c r="B24" s="9" t="s">
        <v>50</v>
      </c>
      <c r="C24" s="10">
        <v>2</v>
      </c>
      <c r="D24" s="97" t="s">
        <v>60</v>
      </c>
      <c r="E24" s="98"/>
      <c r="F24" s="1"/>
      <c r="G24" s="99" t="s">
        <v>51</v>
      </c>
      <c r="H24" s="99"/>
      <c r="I24" s="99"/>
      <c r="J24" s="99"/>
      <c r="K24" s="99"/>
      <c r="L24" s="99"/>
      <c r="M24" s="1" t="s">
        <v>22</v>
      </c>
      <c r="N24" s="99" t="s">
        <v>52</v>
      </c>
      <c r="O24" s="99"/>
    </row>
    <row r="25" spans="2:15" x14ac:dyDescent="0.25">
      <c r="B25" s="9" t="s">
        <v>62</v>
      </c>
      <c r="C25" s="10">
        <v>1</v>
      </c>
      <c r="D25" s="97" t="s">
        <v>57</v>
      </c>
      <c r="E25" s="98"/>
      <c r="F25" s="1"/>
      <c r="G25" s="99" t="s">
        <v>63</v>
      </c>
      <c r="H25" s="99"/>
      <c r="I25" s="99"/>
      <c r="J25" s="99"/>
      <c r="K25" s="99"/>
      <c r="L25" s="99"/>
      <c r="M25" s="1" t="s">
        <v>22</v>
      </c>
      <c r="N25" s="99"/>
      <c r="O25" s="99"/>
    </row>
    <row r="26" spans="2:15" x14ac:dyDescent="0.25">
      <c r="B26" s="9" t="s">
        <v>62</v>
      </c>
      <c r="C26" s="10">
        <v>20</v>
      </c>
      <c r="D26" s="97" t="s">
        <v>57</v>
      </c>
      <c r="E26" s="98"/>
      <c r="F26" s="1"/>
      <c r="G26" s="99" t="s">
        <v>53</v>
      </c>
      <c r="H26" s="99"/>
      <c r="I26" s="99"/>
      <c r="J26" s="99"/>
      <c r="K26" s="99"/>
      <c r="L26" s="99"/>
      <c r="M26" s="1" t="s">
        <v>22</v>
      </c>
      <c r="N26" s="99" t="s">
        <v>65</v>
      </c>
      <c r="O26" s="99"/>
    </row>
    <row r="27" spans="2:15" x14ac:dyDescent="0.25">
      <c r="B27" s="9" t="s">
        <v>64</v>
      </c>
      <c r="C27" s="10">
        <v>1</v>
      </c>
      <c r="D27" s="97" t="s">
        <v>57</v>
      </c>
      <c r="E27" s="98"/>
      <c r="F27" s="1"/>
      <c r="G27" s="99" t="s">
        <v>66</v>
      </c>
      <c r="H27" s="99"/>
      <c r="I27" s="99"/>
      <c r="J27" s="99"/>
      <c r="K27" s="99"/>
      <c r="L27" s="99"/>
      <c r="M27" s="1" t="s">
        <v>22</v>
      </c>
      <c r="N27" s="99" t="s">
        <v>67</v>
      </c>
      <c r="O27" s="99"/>
    </row>
    <row r="29" spans="2:15" x14ac:dyDescent="0.25">
      <c r="B29" s="9" t="s">
        <v>31</v>
      </c>
      <c r="C29" s="10">
        <f>SUM(C12:C28)</f>
        <v>240</v>
      </c>
    </row>
    <row r="31" spans="2:15" x14ac:dyDescent="0.25">
      <c r="B31" s="9"/>
      <c r="C31" s="10">
        <v>24</v>
      </c>
      <c r="D31" s="111"/>
      <c r="E31" s="111"/>
      <c r="F31" s="1"/>
      <c r="G31" s="99" t="s">
        <v>25</v>
      </c>
      <c r="H31" s="99"/>
      <c r="I31" s="99"/>
      <c r="J31" s="99"/>
      <c r="K31" s="99"/>
      <c r="L31" s="99"/>
      <c r="M31" s="1" t="s">
        <v>38</v>
      </c>
      <c r="N31" s="99"/>
      <c r="O31" s="99"/>
    </row>
    <row r="35" spans="2:15" ht="21" x14ac:dyDescent="0.25">
      <c r="B35" s="11" t="s">
        <v>74</v>
      </c>
    </row>
    <row r="37" spans="2:15" x14ac:dyDescent="0.25">
      <c r="B37" s="14" t="s">
        <v>0</v>
      </c>
      <c r="C37" s="14" t="s">
        <v>1</v>
      </c>
      <c r="D37" s="14" t="s">
        <v>2</v>
      </c>
      <c r="E37" s="14" t="s">
        <v>3</v>
      </c>
      <c r="F37" s="14" t="s">
        <v>4</v>
      </c>
      <c r="G37" s="14" t="s">
        <v>5</v>
      </c>
      <c r="H37" s="14" t="s">
        <v>6</v>
      </c>
      <c r="I37" s="14" t="s">
        <v>7</v>
      </c>
      <c r="J37" s="14" t="s">
        <v>405</v>
      </c>
      <c r="K37" s="14" t="s">
        <v>9</v>
      </c>
      <c r="L37" s="14" t="s">
        <v>10</v>
      </c>
      <c r="M37" s="14" t="s">
        <v>11</v>
      </c>
      <c r="N37" s="15">
        <v>44927</v>
      </c>
      <c r="O37" s="14" t="s">
        <v>28</v>
      </c>
    </row>
    <row r="38" spans="2:15" x14ac:dyDescent="0.25">
      <c r="B38" s="13" t="s">
        <v>12</v>
      </c>
      <c r="C38" s="1">
        <v>20</v>
      </c>
      <c r="D38" s="1">
        <v>20</v>
      </c>
      <c r="E38" s="1">
        <v>20</v>
      </c>
      <c r="F38" s="1">
        <v>20</v>
      </c>
      <c r="G38" s="1">
        <v>20</v>
      </c>
      <c r="H38" s="1">
        <v>20</v>
      </c>
      <c r="I38" s="1">
        <v>20</v>
      </c>
      <c r="J38" s="1">
        <v>20</v>
      </c>
      <c r="K38" s="1">
        <v>20</v>
      </c>
      <c r="L38" s="1">
        <v>20</v>
      </c>
      <c r="M38" s="1">
        <v>20</v>
      </c>
      <c r="N38" s="1">
        <v>20</v>
      </c>
      <c r="O38" s="1">
        <f>SUM(C38:N38)</f>
        <v>240</v>
      </c>
    </row>
    <row r="39" spans="2:15" x14ac:dyDescent="0.25">
      <c r="B39" s="13" t="s">
        <v>13</v>
      </c>
      <c r="C39" s="1">
        <v>20</v>
      </c>
      <c r="D39" s="1">
        <v>20</v>
      </c>
      <c r="E39" s="1">
        <v>20</v>
      </c>
      <c r="F39" s="1">
        <v>20</v>
      </c>
      <c r="G39" s="1">
        <v>20</v>
      </c>
      <c r="H39" s="1">
        <v>20</v>
      </c>
      <c r="I39" s="1">
        <v>20</v>
      </c>
      <c r="J39" s="1">
        <v>20</v>
      </c>
      <c r="K39" s="1">
        <v>20</v>
      </c>
      <c r="L39" s="1">
        <v>20</v>
      </c>
      <c r="M39" s="1">
        <v>20</v>
      </c>
      <c r="N39" s="1">
        <v>20</v>
      </c>
      <c r="O39" s="1">
        <f>SUM(C39:N39)</f>
        <v>240</v>
      </c>
    </row>
    <row r="40" spans="2:15" x14ac:dyDescent="0.25">
      <c r="B40" s="13" t="s">
        <v>14</v>
      </c>
      <c r="C40" s="1">
        <v>20</v>
      </c>
      <c r="D40" s="1">
        <v>20</v>
      </c>
      <c r="E40" s="1">
        <v>20</v>
      </c>
      <c r="F40" s="1">
        <v>20</v>
      </c>
      <c r="G40" s="1">
        <v>20</v>
      </c>
      <c r="H40" s="1">
        <v>20</v>
      </c>
      <c r="I40" s="1">
        <v>20</v>
      </c>
      <c r="J40" s="1">
        <v>20</v>
      </c>
      <c r="K40" s="1">
        <v>20</v>
      </c>
      <c r="L40" s="1">
        <v>20</v>
      </c>
      <c r="M40" s="1">
        <v>20</v>
      </c>
      <c r="N40" s="1">
        <v>18</v>
      </c>
      <c r="O40" s="1">
        <f>SUM(C40:N40)</f>
        <v>238</v>
      </c>
    </row>
    <row r="42" spans="2:15" ht="15.75" x14ac:dyDescent="0.25">
      <c r="B42" s="5" t="s">
        <v>15</v>
      </c>
      <c r="G42" s="103" t="s">
        <v>26</v>
      </c>
      <c r="H42" s="104"/>
      <c r="I42" s="3">
        <f>O38</f>
        <v>240</v>
      </c>
      <c r="J42" s="103" t="s">
        <v>27</v>
      </c>
      <c r="K42" s="105"/>
      <c r="L42" s="4">
        <f>C67</f>
        <v>238</v>
      </c>
      <c r="M42" s="103" t="s">
        <v>524</v>
      </c>
      <c r="N42" s="105"/>
      <c r="O42" s="84">
        <f>I42-L42</f>
        <v>2</v>
      </c>
    </row>
    <row r="43" spans="2:15" x14ac:dyDescent="0.25">
      <c r="C43" s="2"/>
    </row>
    <row r="44" spans="2:15" x14ac:dyDescent="0.25">
      <c r="B44" s="6" t="s">
        <v>16</v>
      </c>
      <c r="C44" s="7" t="s">
        <v>17</v>
      </c>
      <c r="D44" s="106" t="s">
        <v>55</v>
      </c>
      <c r="E44" s="107"/>
      <c r="F44" s="108" t="s">
        <v>18</v>
      </c>
      <c r="G44" s="109"/>
      <c r="H44" s="109"/>
      <c r="I44" s="109"/>
      <c r="J44" s="109"/>
      <c r="K44" s="109"/>
      <c r="L44" s="110"/>
      <c r="M44" s="12" t="s">
        <v>19</v>
      </c>
      <c r="N44" s="96" t="s">
        <v>20</v>
      </c>
      <c r="O44" s="96"/>
    </row>
    <row r="45" spans="2:15" x14ac:dyDescent="0.25">
      <c r="B45" s="1" t="s">
        <v>68</v>
      </c>
      <c r="C45" s="10">
        <v>4</v>
      </c>
      <c r="D45" s="97" t="s">
        <v>69</v>
      </c>
      <c r="E45" s="98"/>
      <c r="F45" s="1"/>
      <c r="G45" s="99" t="s">
        <v>70</v>
      </c>
      <c r="H45" s="99"/>
      <c r="I45" s="99"/>
      <c r="J45" s="99"/>
      <c r="K45" s="99"/>
      <c r="L45" s="99"/>
      <c r="M45" s="1" t="s">
        <v>22</v>
      </c>
      <c r="N45" s="99" t="s">
        <v>67</v>
      </c>
      <c r="O45" s="99"/>
    </row>
    <row r="46" spans="2:15" x14ac:dyDescent="0.25">
      <c r="B46" s="1" t="s">
        <v>68</v>
      </c>
      <c r="C46" s="10">
        <v>3</v>
      </c>
      <c r="D46" s="97" t="s">
        <v>57</v>
      </c>
      <c r="E46" s="98"/>
      <c r="F46" s="1"/>
      <c r="G46" s="99" t="s">
        <v>71</v>
      </c>
      <c r="H46" s="99"/>
      <c r="I46" s="99"/>
      <c r="J46" s="99"/>
      <c r="K46" s="99"/>
      <c r="L46" s="99"/>
      <c r="M46" s="1" t="s">
        <v>22</v>
      </c>
      <c r="N46" s="99" t="s">
        <v>72</v>
      </c>
      <c r="O46" s="99"/>
    </row>
    <row r="47" spans="2:15" x14ac:dyDescent="0.25">
      <c r="B47" s="9" t="s">
        <v>77</v>
      </c>
      <c r="C47" s="10">
        <v>3</v>
      </c>
      <c r="D47" s="97" t="s">
        <v>57</v>
      </c>
      <c r="E47" s="98"/>
      <c r="F47" s="1"/>
      <c r="G47" s="99" t="s">
        <v>83</v>
      </c>
      <c r="H47" s="99"/>
      <c r="I47" s="99"/>
      <c r="J47" s="99"/>
      <c r="K47" s="99"/>
      <c r="L47" s="99"/>
      <c r="M47" s="1" t="s">
        <v>22</v>
      </c>
      <c r="N47" s="99" t="s">
        <v>84</v>
      </c>
      <c r="O47" s="99"/>
    </row>
    <row r="48" spans="2:15" x14ac:dyDescent="0.25">
      <c r="B48" s="9" t="s">
        <v>78</v>
      </c>
      <c r="C48" s="10">
        <v>8</v>
      </c>
      <c r="D48" s="97" t="s">
        <v>69</v>
      </c>
      <c r="E48" s="98"/>
      <c r="F48" s="1"/>
      <c r="G48" s="99" t="s">
        <v>86</v>
      </c>
      <c r="H48" s="99"/>
      <c r="I48" s="99"/>
      <c r="J48" s="99"/>
      <c r="K48" s="99"/>
      <c r="L48" s="99"/>
      <c r="M48" s="1" t="s">
        <v>22</v>
      </c>
      <c r="N48" s="99" t="s">
        <v>85</v>
      </c>
      <c r="O48" s="99"/>
    </row>
    <row r="49" spans="2:15" x14ac:dyDescent="0.25">
      <c r="B49" s="9" t="s">
        <v>78</v>
      </c>
      <c r="C49" s="10">
        <v>16</v>
      </c>
      <c r="D49" s="97" t="s">
        <v>57</v>
      </c>
      <c r="E49" s="98"/>
      <c r="F49" s="1"/>
      <c r="G49" s="99" t="s">
        <v>89</v>
      </c>
      <c r="H49" s="99"/>
      <c r="I49" s="99"/>
      <c r="J49" s="99"/>
      <c r="K49" s="99"/>
      <c r="L49" s="99"/>
      <c r="M49" s="1" t="s">
        <v>22</v>
      </c>
      <c r="N49" s="99" t="s">
        <v>90</v>
      </c>
      <c r="O49" s="99"/>
    </row>
    <row r="50" spans="2:15" x14ac:dyDescent="0.25">
      <c r="B50" s="9" t="s">
        <v>36</v>
      </c>
      <c r="C50" s="10">
        <v>8</v>
      </c>
      <c r="D50" s="97" t="s">
        <v>141</v>
      </c>
      <c r="E50" s="98"/>
      <c r="F50" s="1"/>
      <c r="G50" s="99" t="s">
        <v>341</v>
      </c>
      <c r="H50" s="99"/>
      <c r="I50" s="99"/>
      <c r="J50" s="99"/>
      <c r="K50" s="99"/>
      <c r="L50" s="99"/>
      <c r="M50" s="1" t="s">
        <v>22</v>
      </c>
      <c r="N50" s="99" t="s">
        <v>342</v>
      </c>
      <c r="O50" s="99"/>
    </row>
    <row r="51" spans="2:15" x14ac:dyDescent="0.25">
      <c r="B51" s="9" t="s">
        <v>330</v>
      </c>
      <c r="C51" s="10">
        <v>16</v>
      </c>
      <c r="D51" s="97" t="s">
        <v>60</v>
      </c>
      <c r="E51" s="98"/>
      <c r="F51" s="1"/>
      <c r="G51" s="99" t="s">
        <v>354</v>
      </c>
      <c r="H51" s="99"/>
      <c r="I51" s="99"/>
      <c r="J51" s="99"/>
      <c r="K51" s="99"/>
      <c r="L51" s="99"/>
      <c r="M51" s="1" t="s">
        <v>22</v>
      </c>
      <c r="N51" s="99" t="s">
        <v>355</v>
      </c>
      <c r="O51" s="99"/>
    </row>
    <row r="52" spans="2:15" x14ac:dyDescent="0.25">
      <c r="B52" s="9" t="s">
        <v>330</v>
      </c>
      <c r="C52" s="10">
        <v>8</v>
      </c>
      <c r="D52" s="97" t="s">
        <v>56</v>
      </c>
      <c r="E52" s="98"/>
      <c r="F52" s="1"/>
      <c r="G52" s="99" t="s">
        <v>373</v>
      </c>
      <c r="H52" s="99"/>
      <c r="I52" s="99"/>
      <c r="J52" s="99"/>
      <c r="K52" s="99"/>
      <c r="L52" s="99"/>
      <c r="M52" s="1" t="s">
        <v>22</v>
      </c>
      <c r="N52" s="99" t="s">
        <v>374</v>
      </c>
      <c r="O52" s="99"/>
    </row>
    <row r="53" spans="2:15" x14ac:dyDescent="0.25">
      <c r="B53" s="9" t="s">
        <v>37</v>
      </c>
      <c r="C53" s="10">
        <v>8</v>
      </c>
      <c r="D53" s="97" t="s">
        <v>69</v>
      </c>
      <c r="E53" s="98"/>
      <c r="F53" s="1"/>
      <c r="G53" s="99" t="s">
        <v>376</v>
      </c>
      <c r="H53" s="99"/>
      <c r="I53" s="99"/>
      <c r="J53" s="99"/>
      <c r="K53" s="99"/>
      <c r="L53" s="99"/>
      <c r="M53" s="1" t="s">
        <v>22</v>
      </c>
      <c r="N53" s="99" t="s">
        <v>375</v>
      </c>
      <c r="O53" s="99"/>
    </row>
    <row r="54" spans="2:15" x14ac:dyDescent="0.25">
      <c r="B54" s="9" t="s">
        <v>37</v>
      </c>
      <c r="C54" s="10">
        <v>24</v>
      </c>
      <c r="D54" s="97" t="s">
        <v>69</v>
      </c>
      <c r="E54" s="98"/>
      <c r="F54" s="1"/>
      <c r="G54" s="99" t="s">
        <v>377</v>
      </c>
      <c r="H54" s="99"/>
      <c r="I54" s="99"/>
      <c r="J54" s="99"/>
      <c r="K54" s="99"/>
      <c r="L54" s="99"/>
      <c r="M54" s="1" t="s">
        <v>22</v>
      </c>
      <c r="N54" s="99" t="s">
        <v>375</v>
      </c>
      <c r="O54" s="99"/>
    </row>
    <row r="55" spans="2:15" x14ac:dyDescent="0.25">
      <c r="B55" s="9" t="s">
        <v>37</v>
      </c>
      <c r="C55" s="10">
        <v>12</v>
      </c>
      <c r="D55" s="97" t="s">
        <v>56</v>
      </c>
      <c r="E55" s="98"/>
      <c r="F55" s="1"/>
      <c r="G55" s="99" t="s">
        <v>378</v>
      </c>
      <c r="H55" s="99"/>
      <c r="I55" s="99"/>
      <c r="J55" s="99"/>
      <c r="K55" s="99"/>
      <c r="L55" s="99"/>
      <c r="M55" s="1" t="s">
        <v>22</v>
      </c>
      <c r="N55" s="99" t="s">
        <v>379</v>
      </c>
      <c r="O55" s="99"/>
    </row>
    <row r="56" spans="2:15" x14ac:dyDescent="0.25">
      <c r="B56" s="9" t="s">
        <v>37</v>
      </c>
      <c r="C56" s="10">
        <v>8</v>
      </c>
      <c r="D56" s="97" t="s">
        <v>60</v>
      </c>
      <c r="E56" s="98"/>
      <c r="F56" s="1"/>
      <c r="G56" s="99" t="s">
        <v>381</v>
      </c>
      <c r="H56" s="99"/>
      <c r="I56" s="99"/>
      <c r="J56" s="99"/>
      <c r="K56" s="99"/>
      <c r="L56" s="99"/>
      <c r="M56" s="1" t="s">
        <v>22</v>
      </c>
      <c r="N56" s="99" t="s">
        <v>380</v>
      </c>
      <c r="O56" s="99"/>
    </row>
    <row r="57" spans="2:15" x14ac:dyDescent="0.25">
      <c r="B57" s="9" t="s">
        <v>40</v>
      </c>
      <c r="C57" s="10">
        <v>4</v>
      </c>
      <c r="D57" s="97" t="s">
        <v>59</v>
      </c>
      <c r="E57" s="98"/>
      <c r="F57" s="1"/>
      <c r="G57" s="99" t="s">
        <v>393</v>
      </c>
      <c r="H57" s="99"/>
      <c r="I57" s="99"/>
      <c r="J57" s="99"/>
      <c r="K57" s="99"/>
      <c r="L57" s="99"/>
      <c r="M57" s="1" t="s">
        <v>22</v>
      </c>
      <c r="N57" s="99" t="s">
        <v>392</v>
      </c>
      <c r="O57" s="99"/>
    </row>
    <row r="58" spans="2:15" x14ac:dyDescent="0.25">
      <c r="B58" s="9" t="s">
        <v>40</v>
      </c>
      <c r="C58" s="10">
        <v>12</v>
      </c>
      <c r="D58" s="97" t="s">
        <v>56</v>
      </c>
      <c r="E58" s="98"/>
      <c r="F58" s="1"/>
      <c r="G58" s="99" t="s">
        <v>396</v>
      </c>
      <c r="H58" s="99"/>
      <c r="I58" s="99"/>
      <c r="J58" s="99"/>
      <c r="K58" s="99"/>
      <c r="L58" s="99"/>
      <c r="M58" s="1" t="s">
        <v>22</v>
      </c>
      <c r="N58" s="99" t="s">
        <v>397</v>
      </c>
      <c r="O58" s="99"/>
    </row>
    <row r="59" spans="2:15" x14ac:dyDescent="0.25">
      <c r="B59" s="9" t="s">
        <v>40</v>
      </c>
      <c r="C59" s="10">
        <v>2</v>
      </c>
      <c r="D59" s="97" t="s">
        <v>56</v>
      </c>
      <c r="E59" s="98"/>
      <c r="F59" s="1"/>
      <c r="G59" s="99" t="s">
        <v>430</v>
      </c>
      <c r="H59" s="99"/>
      <c r="I59" s="99"/>
      <c r="J59" s="99"/>
      <c r="K59" s="99"/>
      <c r="L59" s="99"/>
      <c r="M59" s="1" t="s">
        <v>22</v>
      </c>
      <c r="N59" s="99" t="s">
        <v>429</v>
      </c>
      <c r="O59" s="99"/>
    </row>
    <row r="60" spans="2:15" x14ac:dyDescent="0.25">
      <c r="B60" s="9" t="s">
        <v>40</v>
      </c>
      <c r="C60" s="10">
        <v>16</v>
      </c>
      <c r="D60" s="97" t="s">
        <v>57</v>
      </c>
      <c r="E60" s="98"/>
      <c r="F60" s="1"/>
      <c r="G60" s="99" t="s">
        <v>401</v>
      </c>
      <c r="H60" s="99"/>
      <c r="I60" s="99"/>
      <c r="J60" s="99"/>
      <c r="K60" s="99"/>
      <c r="L60" s="99"/>
      <c r="M60" s="1" t="s">
        <v>22</v>
      </c>
      <c r="N60" s="99" t="s">
        <v>400</v>
      </c>
      <c r="O60" s="99"/>
    </row>
    <row r="61" spans="2:15" x14ac:dyDescent="0.25">
      <c r="B61" s="9" t="s">
        <v>40</v>
      </c>
      <c r="C61" s="10">
        <v>12</v>
      </c>
      <c r="D61" s="97" t="s">
        <v>69</v>
      </c>
      <c r="E61" s="98"/>
      <c r="F61" s="1"/>
      <c r="G61" s="99" t="s">
        <v>406</v>
      </c>
      <c r="H61" s="99"/>
      <c r="I61" s="99"/>
      <c r="J61" s="99"/>
      <c r="K61" s="99"/>
      <c r="L61" s="99"/>
      <c r="M61" s="1" t="s">
        <v>22</v>
      </c>
      <c r="N61" s="99" t="s">
        <v>407</v>
      </c>
      <c r="O61" s="99"/>
    </row>
    <row r="62" spans="2:15" x14ac:dyDescent="0.25">
      <c r="B62" s="9" t="s">
        <v>48</v>
      </c>
      <c r="C62" s="10">
        <v>24</v>
      </c>
      <c r="D62" s="97" t="s">
        <v>59</v>
      </c>
      <c r="E62" s="98"/>
      <c r="F62" s="1"/>
      <c r="G62" s="99" t="s">
        <v>423</v>
      </c>
      <c r="H62" s="99"/>
      <c r="I62" s="99"/>
      <c r="J62" s="99"/>
      <c r="K62" s="99"/>
      <c r="L62" s="99"/>
      <c r="M62" s="1" t="s">
        <v>22</v>
      </c>
      <c r="N62" s="99" t="s">
        <v>424</v>
      </c>
      <c r="O62" s="99"/>
    </row>
    <row r="63" spans="2:15" x14ac:dyDescent="0.25">
      <c r="B63" s="9" t="s">
        <v>50</v>
      </c>
      <c r="C63" s="10">
        <v>28</v>
      </c>
      <c r="D63" s="97" t="s">
        <v>69</v>
      </c>
      <c r="E63" s="98"/>
      <c r="F63" s="1"/>
      <c r="G63" s="99" t="s">
        <v>432</v>
      </c>
      <c r="H63" s="99"/>
      <c r="I63" s="99"/>
      <c r="J63" s="99"/>
      <c r="K63" s="99"/>
      <c r="L63" s="99"/>
      <c r="M63" s="1" t="s">
        <v>22</v>
      </c>
      <c r="N63" s="99" t="s">
        <v>431</v>
      </c>
      <c r="O63" s="99"/>
    </row>
    <row r="64" spans="2:15" x14ac:dyDescent="0.25">
      <c r="B64" s="9" t="s">
        <v>50</v>
      </c>
      <c r="C64" s="10">
        <v>20</v>
      </c>
      <c r="D64" s="97" t="s">
        <v>69</v>
      </c>
      <c r="E64" s="98"/>
      <c r="F64" s="1"/>
      <c r="G64" s="99" t="s">
        <v>433</v>
      </c>
      <c r="H64" s="99"/>
      <c r="I64" s="99"/>
      <c r="J64" s="99"/>
      <c r="K64" s="99"/>
      <c r="L64" s="99"/>
      <c r="M64" s="1" t="s">
        <v>22</v>
      </c>
      <c r="N64" s="99" t="s">
        <v>434</v>
      </c>
      <c r="O64" s="99"/>
    </row>
    <row r="65" spans="2:15" x14ac:dyDescent="0.25">
      <c r="B65" s="9" t="s">
        <v>64</v>
      </c>
      <c r="C65" s="10">
        <v>2</v>
      </c>
      <c r="D65" s="97" t="s">
        <v>60</v>
      </c>
      <c r="E65" s="98"/>
      <c r="F65" s="1"/>
      <c r="G65" s="99" t="s">
        <v>475</v>
      </c>
      <c r="H65" s="99"/>
      <c r="I65" s="99"/>
      <c r="J65" s="99"/>
      <c r="K65" s="99"/>
      <c r="L65" s="99"/>
      <c r="M65" s="1" t="s">
        <v>22</v>
      </c>
      <c r="N65" s="99" t="s">
        <v>476</v>
      </c>
      <c r="O65" s="99"/>
    </row>
    <row r="67" spans="2:15" x14ac:dyDescent="0.25">
      <c r="B67" s="9" t="s">
        <v>31</v>
      </c>
      <c r="C67" s="10">
        <f>SUM(C45:C66)</f>
        <v>238</v>
      </c>
    </row>
    <row r="71" spans="2:15" ht="21" x14ac:dyDescent="0.25">
      <c r="B71" s="11" t="s">
        <v>485</v>
      </c>
    </row>
    <row r="73" spans="2:15" x14ac:dyDescent="0.25">
      <c r="B73" s="14" t="s">
        <v>0</v>
      </c>
      <c r="C73" s="14" t="s">
        <v>1</v>
      </c>
      <c r="D73" s="14" t="s">
        <v>2</v>
      </c>
      <c r="E73" s="14" t="s">
        <v>3</v>
      </c>
      <c r="F73" s="14" t="s">
        <v>4</v>
      </c>
      <c r="G73" s="14" t="s">
        <v>5</v>
      </c>
      <c r="H73" s="14" t="s">
        <v>6</v>
      </c>
      <c r="I73" s="14" t="s">
        <v>7</v>
      </c>
      <c r="J73" s="14" t="s">
        <v>405</v>
      </c>
      <c r="K73" s="14" t="s">
        <v>9</v>
      </c>
      <c r="L73" s="14" t="s">
        <v>10</v>
      </c>
      <c r="M73" s="14" t="s">
        <v>11</v>
      </c>
      <c r="N73" s="15">
        <v>45292</v>
      </c>
      <c r="O73" s="14" t="s">
        <v>28</v>
      </c>
    </row>
    <row r="74" spans="2:15" x14ac:dyDescent="0.25">
      <c r="B74" s="13" t="s">
        <v>12</v>
      </c>
      <c r="C74" s="1">
        <v>20</v>
      </c>
      <c r="D74" s="1">
        <v>20</v>
      </c>
      <c r="E74" s="1">
        <v>20</v>
      </c>
      <c r="F74" s="1">
        <v>20</v>
      </c>
      <c r="G74" s="1">
        <v>20</v>
      </c>
      <c r="H74" s="1">
        <v>20</v>
      </c>
      <c r="I74" s="1">
        <v>20</v>
      </c>
      <c r="J74" s="1">
        <v>20</v>
      </c>
      <c r="K74" s="1">
        <v>20</v>
      </c>
      <c r="L74" s="1">
        <v>20</v>
      </c>
      <c r="M74" s="1">
        <v>20</v>
      </c>
      <c r="N74" s="1">
        <v>20</v>
      </c>
      <c r="O74" s="1">
        <f>SUM(C74:N74)</f>
        <v>240</v>
      </c>
    </row>
    <row r="75" spans="2:15" x14ac:dyDescent="0.25">
      <c r="B75" s="13" t="s">
        <v>13</v>
      </c>
      <c r="C75" s="1">
        <v>20</v>
      </c>
      <c r="D75" s="1">
        <v>20</v>
      </c>
      <c r="E75" s="1">
        <v>20</v>
      </c>
      <c r="F75" s="1">
        <v>20</v>
      </c>
      <c r="G75" s="1">
        <v>20</v>
      </c>
      <c r="H75" s="1">
        <v>20</v>
      </c>
      <c r="I75" s="1">
        <v>20</v>
      </c>
      <c r="J75" s="1">
        <v>20</v>
      </c>
      <c r="K75" s="1">
        <v>20</v>
      </c>
      <c r="L75" s="1">
        <v>20</v>
      </c>
      <c r="M75" s="1">
        <v>20</v>
      </c>
      <c r="N75" s="1">
        <v>20</v>
      </c>
      <c r="O75" s="1">
        <f>SUM(C75:N75)</f>
        <v>240</v>
      </c>
    </row>
    <row r="76" spans="2:15" x14ac:dyDescent="0.25">
      <c r="B76" s="13" t="s">
        <v>512</v>
      </c>
      <c r="C76" s="1"/>
      <c r="D76" s="1"/>
      <c r="E76" s="1"/>
      <c r="F76" s="1"/>
      <c r="G76" s="1"/>
      <c r="H76" s="1"/>
      <c r="I76" s="1"/>
      <c r="J76" s="1"/>
      <c r="K76" s="1"/>
      <c r="L76" s="1">
        <v>40</v>
      </c>
      <c r="M76" s="1">
        <f>12*8</f>
        <v>96</v>
      </c>
      <c r="N76" s="1"/>
      <c r="O76" s="1">
        <f>SUM(C76:N76)</f>
        <v>136</v>
      </c>
    </row>
    <row r="77" spans="2:15" x14ac:dyDescent="0.25">
      <c r="B77" s="13" t="s">
        <v>14</v>
      </c>
      <c r="C77" s="1">
        <v>16</v>
      </c>
      <c r="D77" s="1"/>
      <c r="E77" s="1"/>
      <c r="F77" s="1"/>
      <c r="G77" s="1">
        <v>176</v>
      </c>
      <c r="H77" s="1"/>
      <c r="I77" s="1">
        <v>3</v>
      </c>
      <c r="J77" s="1"/>
      <c r="K77" s="1"/>
      <c r="L77" s="1">
        <v>56</v>
      </c>
      <c r="M77" s="1">
        <v>48</v>
      </c>
      <c r="N77" s="1"/>
      <c r="O77" s="1">
        <f>SUM(C77:N77)</f>
        <v>299</v>
      </c>
    </row>
    <row r="79" spans="2:15" ht="15.75" x14ac:dyDescent="0.25">
      <c r="B79" s="5" t="s">
        <v>15</v>
      </c>
      <c r="G79" s="103" t="s">
        <v>26</v>
      </c>
      <c r="H79" s="104"/>
      <c r="I79" s="3">
        <f>O74+O76</f>
        <v>376</v>
      </c>
      <c r="J79" s="103" t="s">
        <v>27</v>
      </c>
      <c r="K79" s="105"/>
      <c r="L79" s="4">
        <f>C94</f>
        <v>299</v>
      </c>
      <c r="M79" s="103" t="s">
        <v>524</v>
      </c>
      <c r="N79" s="105"/>
      <c r="O79" s="84">
        <f>I79-L79</f>
        <v>77</v>
      </c>
    </row>
    <row r="80" spans="2:15" x14ac:dyDescent="0.25">
      <c r="C80" s="2"/>
    </row>
    <row r="81" spans="2:15" x14ac:dyDescent="0.25">
      <c r="B81" s="6" t="s">
        <v>16</v>
      </c>
      <c r="C81" s="7" t="s">
        <v>17</v>
      </c>
      <c r="D81" s="106" t="s">
        <v>55</v>
      </c>
      <c r="E81" s="107"/>
      <c r="F81" s="108" t="s">
        <v>18</v>
      </c>
      <c r="G81" s="109"/>
      <c r="H81" s="109"/>
      <c r="I81" s="109"/>
      <c r="J81" s="109"/>
      <c r="K81" s="109"/>
      <c r="L81" s="110"/>
      <c r="M81" s="12" t="s">
        <v>19</v>
      </c>
      <c r="N81" s="96" t="s">
        <v>20</v>
      </c>
      <c r="O81" s="96"/>
    </row>
    <row r="82" spans="2:15" x14ac:dyDescent="0.25">
      <c r="B82" s="9" t="s">
        <v>77</v>
      </c>
      <c r="C82" s="10">
        <v>4</v>
      </c>
      <c r="D82" s="97" t="s">
        <v>56</v>
      </c>
      <c r="E82" s="98"/>
      <c r="F82" s="1"/>
      <c r="G82" s="99" t="s">
        <v>486</v>
      </c>
      <c r="H82" s="99"/>
      <c r="I82" s="99"/>
      <c r="J82" s="99"/>
      <c r="K82" s="99"/>
      <c r="L82" s="99"/>
      <c r="M82" s="1" t="s">
        <v>22</v>
      </c>
      <c r="N82" s="99" t="s">
        <v>487</v>
      </c>
      <c r="O82" s="99"/>
    </row>
    <row r="83" spans="2:15" x14ac:dyDescent="0.25">
      <c r="B83" s="1" t="s">
        <v>77</v>
      </c>
      <c r="C83" s="10">
        <v>12</v>
      </c>
      <c r="D83" s="97" t="s">
        <v>76</v>
      </c>
      <c r="E83" s="98"/>
      <c r="F83" s="1"/>
      <c r="G83" s="99" t="s">
        <v>488</v>
      </c>
      <c r="H83" s="99"/>
      <c r="I83" s="99"/>
      <c r="J83" s="99"/>
      <c r="K83" s="99"/>
      <c r="L83" s="99"/>
      <c r="M83" s="1" t="s">
        <v>22</v>
      </c>
      <c r="N83" s="99" t="s">
        <v>489</v>
      </c>
      <c r="O83" s="99"/>
    </row>
    <row r="84" spans="2:15" x14ac:dyDescent="0.25">
      <c r="B84" s="9" t="s">
        <v>330</v>
      </c>
      <c r="C84" s="10">
        <v>176</v>
      </c>
      <c r="D84" s="97" t="s">
        <v>69</v>
      </c>
      <c r="E84" s="98"/>
      <c r="F84" s="1"/>
      <c r="G84" s="99" t="s">
        <v>497</v>
      </c>
      <c r="H84" s="99"/>
      <c r="I84" s="99"/>
      <c r="J84" s="99"/>
      <c r="K84" s="99"/>
      <c r="L84" s="99"/>
      <c r="M84" s="1" t="s">
        <v>22</v>
      </c>
      <c r="N84" s="99" t="s">
        <v>498</v>
      </c>
      <c r="O84" s="99"/>
    </row>
    <row r="85" spans="2:15" x14ac:dyDescent="0.25">
      <c r="B85" s="9" t="s">
        <v>330</v>
      </c>
      <c r="C85" s="10"/>
      <c r="D85" s="97" t="s">
        <v>499</v>
      </c>
      <c r="E85" s="98"/>
      <c r="F85" s="1"/>
      <c r="G85" s="99" t="s">
        <v>500</v>
      </c>
      <c r="H85" s="99"/>
      <c r="I85" s="99"/>
      <c r="J85" s="99"/>
      <c r="K85" s="99"/>
      <c r="L85" s="99"/>
      <c r="M85" s="1" t="s">
        <v>503</v>
      </c>
      <c r="N85" s="99" t="s">
        <v>501</v>
      </c>
      <c r="O85" s="99"/>
    </row>
    <row r="86" spans="2:15" x14ac:dyDescent="0.25">
      <c r="B86" s="9" t="s">
        <v>32</v>
      </c>
      <c r="C86" s="10">
        <v>3</v>
      </c>
      <c r="D86" s="97" t="s">
        <v>56</v>
      </c>
      <c r="E86" s="98"/>
      <c r="F86" s="1"/>
      <c r="G86" s="99" t="s">
        <v>504</v>
      </c>
      <c r="H86" s="99"/>
      <c r="I86" s="99"/>
      <c r="J86" s="99"/>
      <c r="K86" s="99"/>
      <c r="L86" s="99"/>
      <c r="M86" s="1" t="s">
        <v>22</v>
      </c>
      <c r="N86" s="99" t="s">
        <v>505</v>
      </c>
      <c r="O86" s="99"/>
    </row>
    <row r="87" spans="2:15" x14ac:dyDescent="0.25">
      <c r="B87" s="9" t="s">
        <v>50</v>
      </c>
      <c r="C87" s="10">
        <v>40</v>
      </c>
      <c r="D87" s="97" t="s">
        <v>69</v>
      </c>
      <c r="E87" s="98"/>
      <c r="F87" s="1"/>
      <c r="G87" s="100" t="s">
        <v>506</v>
      </c>
      <c r="H87" s="101"/>
      <c r="I87" s="101"/>
      <c r="J87" s="101"/>
      <c r="K87" s="101"/>
      <c r="L87" s="102"/>
      <c r="M87" s="1" t="s">
        <v>22</v>
      </c>
      <c r="N87" s="99" t="s">
        <v>507</v>
      </c>
      <c r="O87" s="99"/>
    </row>
    <row r="88" spans="2:15" x14ac:dyDescent="0.25">
      <c r="B88" s="9" t="s">
        <v>50</v>
      </c>
      <c r="C88" s="10">
        <v>16</v>
      </c>
      <c r="D88" s="97" t="s">
        <v>499</v>
      </c>
      <c r="E88" s="98"/>
      <c r="F88" s="1"/>
      <c r="G88" s="99" t="s">
        <v>513</v>
      </c>
      <c r="H88" s="99"/>
      <c r="I88" s="99"/>
      <c r="J88" s="99"/>
      <c r="K88" s="99"/>
      <c r="L88" s="99"/>
      <c r="M88" s="1" t="s">
        <v>22</v>
      </c>
      <c r="N88" s="99" t="s">
        <v>516</v>
      </c>
      <c r="O88" s="99"/>
    </row>
    <row r="89" spans="2:15" x14ac:dyDescent="0.25">
      <c r="B89" s="9" t="s">
        <v>62</v>
      </c>
      <c r="C89" s="10">
        <v>20</v>
      </c>
      <c r="D89" s="97" t="s">
        <v>499</v>
      </c>
      <c r="E89" s="98"/>
      <c r="F89" s="1"/>
      <c r="G89" s="99" t="s">
        <v>514</v>
      </c>
      <c r="H89" s="99"/>
      <c r="I89" s="99"/>
      <c r="J89" s="99"/>
      <c r="K89" s="99"/>
      <c r="L89" s="99"/>
      <c r="M89" s="1" t="s">
        <v>22</v>
      </c>
      <c r="N89" s="99" t="s">
        <v>517</v>
      </c>
      <c r="O89" s="99"/>
    </row>
    <row r="90" spans="2:15" x14ac:dyDescent="0.25">
      <c r="B90" s="9" t="s">
        <v>62</v>
      </c>
      <c r="C90" s="10">
        <v>12</v>
      </c>
      <c r="D90" s="97" t="s">
        <v>499</v>
      </c>
      <c r="E90" s="98"/>
      <c r="F90" s="1"/>
      <c r="G90" s="99" t="s">
        <v>518</v>
      </c>
      <c r="H90" s="99"/>
      <c r="I90" s="99"/>
      <c r="J90" s="99"/>
      <c r="K90" s="99"/>
      <c r="L90" s="99"/>
      <c r="M90" s="1" t="s">
        <v>22</v>
      </c>
      <c r="N90" s="99" t="s">
        <v>517</v>
      </c>
      <c r="O90" s="99"/>
    </row>
    <row r="91" spans="2:15" x14ac:dyDescent="0.25">
      <c r="B91" s="9" t="s">
        <v>62</v>
      </c>
      <c r="C91" s="10">
        <v>16</v>
      </c>
      <c r="D91" s="97" t="s">
        <v>499</v>
      </c>
      <c r="E91" s="98"/>
      <c r="F91" s="1"/>
      <c r="G91" s="99" t="s">
        <v>515</v>
      </c>
      <c r="H91" s="99"/>
      <c r="I91" s="99"/>
      <c r="J91" s="99"/>
      <c r="K91" s="99"/>
      <c r="L91" s="99"/>
      <c r="M91" s="1" t="s">
        <v>22</v>
      </c>
      <c r="N91" s="99" t="s">
        <v>517</v>
      </c>
      <c r="O91" s="99"/>
    </row>
    <row r="92" spans="2:15" x14ac:dyDescent="0.25">
      <c r="B92" s="9"/>
      <c r="C92" s="10"/>
      <c r="D92" s="97"/>
      <c r="E92" s="98"/>
      <c r="F92" s="1"/>
      <c r="G92" s="99"/>
      <c r="H92" s="99"/>
      <c r="I92" s="99"/>
      <c r="J92" s="99"/>
      <c r="K92" s="99"/>
      <c r="L92" s="99"/>
      <c r="M92" s="1"/>
      <c r="N92" s="99"/>
      <c r="O92" s="99"/>
    </row>
    <row r="94" spans="2:15" x14ac:dyDescent="0.25">
      <c r="B94" s="9" t="s">
        <v>31</v>
      </c>
      <c r="C94" s="10">
        <f>SUM(C82:C93)</f>
        <v>299</v>
      </c>
    </row>
    <row r="98" spans="2:15" ht="21" x14ac:dyDescent="0.25">
      <c r="B98" s="11" t="s">
        <v>502</v>
      </c>
    </row>
    <row r="100" spans="2:15" x14ac:dyDescent="0.25">
      <c r="B100" s="14" t="s">
        <v>0</v>
      </c>
      <c r="C100" s="14" t="s">
        <v>1</v>
      </c>
      <c r="D100" s="14" t="s">
        <v>2</v>
      </c>
      <c r="E100" s="14" t="s">
        <v>3</v>
      </c>
      <c r="F100" s="14" t="s">
        <v>4</v>
      </c>
      <c r="G100" s="14" t="s">
        <v>5</v>
      </c>
      <c r="H100" s="14" t="s">
        <v>6</v>
      </c>
      <c r="I100" s="14" t="s">
        <v>7</v>
      </c>
      <c r="J100" s="14" t="s">
        <v>405</v>
      </c>
      <c r="K100" s="14" t="s">
        <v>9</v>
      </c>
      <c r="L100" s="14" t="s">
        <v>10</v>
      </c>
      <c r="M100" s="14" t="s">
        <v>11</v>
      </c>
      <c r="N100" s="15">
        <v>45292</v>
      </c>
      <c r="O100" s="14" t="s">
        <v>28</v>
      </c>
    </row>
    <row r="101" spans="2:15" x14ac:dyDescent="0.25">
      <c r="B101" s="13" t="s">
        <v>12</v>
      </c>
      <c r="C101" s="1">
        <v>20</v>
      </c>
      <c r="D101" s="1">
        <v>20</v>
      </c>
      <c r="E101" s="1">
        <v>20</v>
      </c>
      <c r="F101" s="1">
        <v>20</v>
      </c>
      <c r="G101" s="1">
        <v>20</v>
      </c>
      <c r="H101" s="1">
        <v>20</v>
      </c>
      <c r="I101" s="1">
        <v>20</v>
      </c>
      <c r="J101" s="1">
        <v>20</v>
      </c>
      <c r="K101" s="1">
        <v>20</v>
      </c>
      <c r="L101" s="1">
        <v>20</v>
      </c>
      <c r="M101" s="1">
        <v>20</v>
      </c>
      <c r="N101" s="1">
        <v>20</v>
      </c>
      <c r="O101" s="1">
        <f>SUM(C101:N101)</f>
        <v>240</v>
      </c>
    </row>
    <row r="102" spans="2:15" x14ac:dyDescent="0.25">
      <c r="B102" s="13" t="s">
        <v>13</v>
      </c>
      <c r="C102" s="1">
        <v>20</v>
      </c>
      <c r="D102" s="1">
        <v>20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>
        <f>SUM(C102:N102)</f>
        <v>40</v>
      </c>
    </row>
    <row r="103" spans="2:15" x14ac:dyDescent="0.25">
      <c r="B103" s="13" t="s">
        <v>512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>
        <f>SUM(C103:N103)</f>
        <v>0</v>
      </c>
    </row>
    <row r="104" spans="2:15" x14ac:dyDescent="0.25">
      <c r="B104" s="13" t="s">
        <v>520</v>
      </c>
      <c r="C104" s="1">
        <v>77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>
        <f>SUM(C104:N104)</f>
        <v>77</v>
      </c>
    </row>
    <row r="105" spans="2:15" x14ac:dyDescent="0.25">
      <c r="B105" s="13" t="s">
        <v>14</v>
      </c>
      <c r="C105" s="1">
        <v>4</v>
      </c>
      <c r="D105" s="1">
        <v>56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>
        <f>SUM(C105:N105)</f>
        <v>60</v>
      </c>
    </row>
    <row r="107" spans="2:15" ht="15.75" x14ac:dyDescent="0.25">
      <c r="B107" s="5" t="s">
        <v>15</v>
      </c>
      <c r="G107" s="103" t="s">
        <v>26</v>
      </c>
      <c r="H107" s="104"/>
      <c r="I107" s="3">
        <f>O101+O103+O104</f>
        <v>317</v>
      </c>
      <c r="J107" s="103" t="s">
        <v>27</v>
      </c>
      <c r="K107" s="105"/>
      <c r="L107" s="4">
        <f>C133</f>
        <v>60</v>
      </c>
      <c r="M107" s="103" t="s">
        <v>524</v>
      </c>
      <c r="N107" s="105"/>
      <c r="O107" s="84">
        <f>I107-L107</f>
        <v>257</v>
      </c>
    </row>
    <row r="108" spans="2:15" x14ac:dyDescent="0.25">
      <c r="C108" s="2"/>
    </row>
    <row r="109" spans="2:15" x14ac:dyDescent="0.25">
      <c r="B109" s="6" t="s">
        <v>16</v>
      </c>
      <c r="C109" s="7" t="s">
        <v>17</v>
      </c>
      <c r="D109" s="106" t="s">
        <v>55</v>
      </c>
      <c r="E109" s="107"/>
      <c r="F109" s="108" t="s">
        <v>18</v>
      </c>
      <c r="G109" s="109"/>
      <c r="H109" s="109"/>
      <c r="I109" s="109"/>
      <c r="J109" s="109"/>
      <c r="K109" s="109"/>
      <c r="L109" s="110"/>
      <c r="M109" s="12" t="s">
        <v>19</v>
      </c>
      <c r="N109" s="96" t="s">
        <v>20</v>
      </c>
      <c r="O109" s="96"/>
    </row>
    <row r="110" spans="2:15" x14ac:dyDescent="0.25">
      <c r="B110" s="9" t="s">
        <v>68</v>
      </c>
      <c r="C110" s="10">
        <v>4</v>
      </c>
      <c r="D110" s="97" t="s">
        <v>499</v>
      </c>
      <c r="E110" s="98"/>
      <c r="F110" s="1"/>
      <c r="G110" s="99" t="s">
        <v>519</v>
      </c>
      <c r="H110" s="99"/>
      <c r="I110" s="99"/>
      <c r="J110" s="99"/>
      <c r="K110" s="99"/>
      <c r="L110" s="99"/>
      <c r="M110" s="1" t="s">
        <v>22</v>
      </c>
      <c r="N110" s="99" t="s">
        <v>522</v>
      </c>
      <c r="O110" s="99"/>
    </row>
    <row r="111" spans="2:15" x14ac:dyDescent="0.25">
      <c r="B111" s="1" t="s">
        <v>77</v>
      </c>
      <c r="C111" s="10">
        <v>16</v>
      </c>
      <c r="D111" s="97" t="s">
        <v>499</v>
      </c>
      <c r="E111" s="98"/>
      <c r="F111" s="1"/>
      <c r="G111" s="99" t="s">
        <v>523</v>
      </c>
      <c r="H111" s="99"/>
      <c r="I111" s="99"/>
      <c r="J111" s="99"/>
      <c r="K111" s="99"/>
      <c r="L111" s="99"/>
      <c r="M111" s="1" t="s">
        <v>22</v>
      </c>
      <c r="N111" s="99" t="s">
        <v>521</v>
      </c>
      <c r="O111" s="99"/>
    </row>
    <row r="112" spans="2:15" x14ac:dyDescent="0.25">
      <c r="B112" s="9" t="s">
        <v>77</v>
      </c>
      <c r="C112" s="10">
        <v>24</v>
      </c>
      <c r="D112" s="97" t="s">
        <v>499</v>
      </c>
      <c r="E112" s="98"/>
      <c r="F112" s="1"/>
      <c r="G112" s="99" t="s">
        <v>596</v>
      </c>
      <c r="H112" s="99"/>
      <c r="I112" s="99"/>
      <c r="J112" s="99"/>
      <c r="K112" s="99"/>
      <c r="L112" s="99"/>
      <c r="M112" s="1" t="s">
        <v>22</v>
      </c>
      <c r="N112" s="99" t="s">
        <v>595</v>
      </c>
      <c r="O112" s="99"/>
    </row>
    <row r="113" spans="2:15" x14ac:dyDescent="0.25">
      <c r="B113" s="1" t="s">
        <v>77</v>
      </c>
      <c r="C113" s="10">
        <v>16</v>
      </c>
      <c r="D113" s="97" t="s">
        <v>69</v>
      </c>
      <c r="E113" s="98"/>
      <c r="F113" s="1"/>
      <c r="G113" s="99" t="s">
        <v>594</v>
      </c>
      <c r="H113" s="99"/>
      <c r="I113" s="99"/>
      <c r="J113" s="99"/>
      <c r="K113" s="99"/>
      <c r="L113" s="99"/>
      <c r="M113" s="1" t="s">
        <v>22</v>
      </c>
      <c r="N113" s="99" t="s">
        <v>489</v>
      </c>
      <c r="O113" s="99"/>
    </row>
    <row r="114" spans="2:15" x14ac:dyDescent="0.25">
      <c r="B114" s="9"/>
      <c r="C114" s="10"/>
      <c r="D114" s="97"/>
      <c r="E114" s="98"/>
      <c r="F114" s="1"/>
      <c r="G114" s="99"/>
      <c r="H114" s="99"/>
      <c r="I114" s="99"/>
      <c r="J114" s="99"/>
      <c r="K114" s="99"/>
      <c r="L114" s="99"/>
      <c r="M114" s="1"/>
      <c r="N114" s="99"/>
      <c r="O114" s="99"/>
    </row>
    <row r="115" spans="2:15" hidden="1" x14ac:dyDescent="0.25">
      <c r="B115" s="9"/>
      <c r="C115" s="10"/>
      <c r="D115" s="97"/>
      <c r="E115" s="98"/>
      <c r="F115" s="1"/>
      <c r="G115" s="99"/>
      <c r="H115" s="99"/>
      <c r="I115" s="99"/>
      <c r="J115" s="99"/>
      <c r="K115" s="99"/>
      <c r="L115" s="99"/>
      <c r="M115" s="1"/>
      <c r="N115" s="99"/>
      <c r="O115" s="99"/>
    </row>
    <row r="116" spans="2:15" hidden="1" x14ac:dyDescent="0.25">
      <c r="B116" s="9"/>
      <c r="C116" s="10"/>
      <c r="D116" s="97"/>
      <c r="E116" s="98"/>
      <c r="F116" s="1"/>
      <c r="G116" s="99"/>
      <c r="H116" s="99"/>
      <c r="I116" s="99"/>
      <c r="J116" s="99"/>
      <c r="K116" s="99"/>
      <c r="L116" s="99"/>
      <c r="M116" s="1"/>
      <c r="N116" s="99"/>
      <c r="O116" s="99"/>
    </row>
    <row r="117" spans="2:15" hidden="1" x14ac:dyDescent="0.25">
      <c r="B117" s="9"/>
      <c r="C117" s="10"/>
      <c r="D117" s="97"/>
      <c r="E117" s="98"/>
      <c r="F117" s="1"/>
      <c r="G117" s="99"/>
      <c r="H117" s="99"/>
      <c r="I117" s="99"/>
      <c r="J117" s="99"/>
      <c r="K117" s="99"/>
      <c r="L117" s="99"/>
      <c r="M117" s="1"/>
      <c r="N117" s="99"/>
      <c r="O117" s="99"/>
    </row>
    <row r="118" spans="2:15" hidden="1" x14ac:dyDescent="0.25">
      <c r="B118" s="9"/>
      <c r="C118" s="10"/>
      <c r="D118" s="97"/>
      <c r="E118" s="98"/>
      <c r="F118" s="1"/>
      <c r="G118" s="100"/>
      <c r="H118" s="101"/>
      <c r="I118" s="101"/>
      <c r="J118" s="101"/>
      <c r="K118" s="101"/>
      <c r="L118" s="102"/>
      <c r="M118" s="1"/>
      <c r="N118" s="100"/>
      <c r="O118" s="102"/>
    </row>
    <row r="119" spans="2:15" hidden="1" x14ac:dyDescent="0.25">
      <c r="B119" s="9"/>
      <c r="C119" s="10"/>
      <c r="D119" s="97"/>
      <c r="E119" s="98"/>
      <c r="F119" s="1"/>
      <c r="G119" s="100"/>
      <c r="H119" s="101"/>
      <c r="I119" s="101"/>
      <c r="J119" s="101"/>
      <c r="K119" s="101"/>
      <c r="L119" s="102"/>
      <c r="M119" s="1"/>
      <c r="N119" s="100"/>
      <c r="O119" s="102"/>
    </row>
    <row r="120" spans="2:15" hidden="1" x14ac:dyDescent="0.25">
      <c r="B120" s="9"/>
      <c r="C120" s="10"/>
      <c r="D120" s="97"/>
      <c r="E120" s="98"/>
      <c r="F120" s="1"/>
      <c r="G120" s="100"/>
      <c r="H120" s="101"/>
      <c r="I120" s="101"/>
      <c r="J120" s="101"/>
      <c r="K120" s="101"/>
      <c r="L120" s="102"/>
      <c r="M120" s="1"/>
      <c r="N120" s="100"/>
      <c r="O120" s="102"/>
    </row>
    <row r="121" spans="2:15" hidden="1" x14ac:dyDescent="0.25">
      <c r="B121" s="9"/>
      <c r="C121" s="10"/>
      <c r="D121" s="97"/>
      <c r="E121" s="98"/>
      <c r="F121" s="1"/>
      <c r="G121" s="100"/>
      <c r="H121" s="101"/>
      <c r="I121" s="101"/>
      <c r="J121" s="101"/>
      <c r="K121" s="101"/>
      <c r="L121" s="102"/>
      <c r="M121" s="1"/>
      <c r="N121" s="100"/>
      <c r="O121" s="102"/>
    </row>
    <row r="122" spans="2:15" hidden="1" x14ac:dyDescent="0.25">
      <c r="B122" s="9"/>
      <c r="C122" s="10"/>
      <c r="D122" s="97"/>
      <c r="E122" s="98"/>
      <c r="F122" s="1"/>
      <c r="G122" s="100"/>
      <c r="H122" s="101"/>
      <c r="I122" s="101"/>
      <c r="J122" s="101"/>
      <c r="K122" s="101"/>
      <c r="L122" s="102"/>
      <c r="M122" s="1"/>
      <c r="N122" s="100"/>
      <c r="O122" s="102"/>
    </row>
    <row r="123" spans="2:15" hidden="1" x14ac:dyDescent="0.25">
      <c r="B123" s="9"/>
      <c r="C123" s="10"/>
      <c r="D123" s="97"/>
      <c r="E123" s="98"/>
      <c r="F123" s="1"/>
      <c r="G123" s="100"/>
      <c r="H123" s="101"/>
      <c r="I123" s="101"/>
      <c r="J123" s="101"/>
      <c r="K123" s="101"/>
      <c r="L123" s="102"/>
      <c r="M123" s="1"/>
      <c r="N123" s="100"/>
      <c r="O123" s="102"/>
    </row>
    <row r="124" spans="2:15" hidden="1" x14ac:dyDescent="0.25">
      <c r="B124" s="9"/>
      <c r="C124" s="10"/>
      <c r="D124" s="97"/>
      <c r="E124" s="98"/>
      <c r="F124" s="1"/>
      <c r="G124" s="100"/>
      <c r="H124" s="101"/>
      <c r="I124" s="101"/>
      <c r="J124" s="101"/>
      <c r="K124" s="101"/>
      <c r="L124" s="102"/>
      <c r="M124" s="1"/>
      <c r="N124" s="100"/>
      <c r="O124" s="102"/>
    </row>
    <row r="125" spans="2:15" hidden="1" x14ac:dyDescent="0.25">
      <c r="B125" s="9"/>
      <c r="C125" s="10"/>
      <c r="D125" s="97"/>
      <c r="E125" s="98"/>
      <c r="F125" s="1"/>
      <c r="G125" s="100"/>
      <c r="H125" s="101"/>
      <c r="I125" s="101"/>
      <c r="J125" s="101"/>
      <c r="K125" s="101"/>
      <c r="L125" s="102"/>
      <c r="M125" s="1"/>
      <c r="N125" s="100"/>
      <c r="O125" s="102"/>
    </row>
    <row r="126" spans="2:15" hidden="1" x14ac:dyDescent="0.25">
      <c r="B126" s="9"/>
      <c r="C126" s="10"/>
      <c r="D126" s="97"/>
      <c r="E126" s="98"/>
      <c r="F126" s="1"/>
      <c r="G126" s="99"/>
      <c r="H126" s="99"/>
      <c r="I126" s="99"/>
      <c r="J126" s="99"/>
      <c r="K126" s="99"/>
      <c r="L126" s="99"/>
      <c r="M126" s="1"/>
      <c r="N126" s="99"/>
      <c r="O126" s="99"/>
    </row>
    <row r="127" spans="2:15" hidden="1" x14ac:dyDescent="0.25">
      <c r="B127" s="9"/>
      <c r="C127" s="10"/>
      <c r="D127" s="97"/>
      <c r="E127" s="98"/>
      <c r="F127" s="1"/>
      <c r="G127" s="99"/>
      <c r="H127" s="99"/>
      <c r="I127" s="99"/>
      <c r="J127" s="99"/>
      <c r="K127" s="99"/>
      <c r="L127" s="99"/>
      <c r="M127" s="1"/>
      <c r="N127" s="99"/>
      <c r="O127" s="99"/>
    </row>
    <row r="128" spans="2:15" hidden="1" x14ac:dyDescent="0.25">
      <c r="B128" s="9"/>
      <c r="C128" s="10"/>
      <c r="D128" s="97"/>
      <c r="E128" s="98"/>
      <c r="F128" s="1"/>
      <c r="G128" s="99"/>
      <c r="H128" s="99"/>
      <c r="I128" s="99"/>
      <c r="J128" s="99"/>
      <c r="K128" s="99"/>
      <c r="L128" s="99"/>
      <c r="M128" s="1"/>
      <c r="N128" s="99"/>
      <c r="O128" s="99"/>
    </row>
    <row r="129" spans="2:15" hidden="1" x14ac:dyDescent="0.25">
      <c r="B129" s="9"/>
      <c r="C129" s="10"/>
      <c r="D129" s="97"/>
      <c r="E129" s="98"/>
      <c r="F129" s="1"/>
      <c r="G129" s="99"/>
      <c r="H129" s="99"/>
      <c r="I129" s="99"/>
      <c r="J129" s="99"/>
      <c r="K129" s="99"/>
      <c r="L129" s="99"/>
      <c r="M129" s="1"/>
      <c r="N129" s="99"/>
      <c r="O129" s="99"/>
    </row>
    <row r="130" spans="2:15" hidden="1" x14ac:dyDescent="0.25">
      <c r="B130" s="9"/>
      <c r="C130" s="10"/>
      <c r="D130" s="97"/>
      <c r="E130" s="98"/>
      <c r="F130" s="1"/>
      <c r="G130" s="99"/>
      <c r="H130" s="99"/>
      <c r="I130" s="99"/>
      <c r="J130" s="99"/>
      <c r="K130" s="99"/>
      <c r="L130" s="99"/>
      <c r="M130" s="1"/>
      <c r="N130" s="99"/>
      <c r="O130" s="99"/>
    </row>
    <row r="131" spans="2:15" x14ac:dyDescent="0.25">
      <c r="B131" s="9"/>
      <c r="C131" s="10"/>
      <c r="D131" s="97"/>
      <c r="E131" s="98"/>
      <c r="F131" s="1"/>
      <c r="G131" s="99"/>
      <c r="H131" s="99"/>
      <c r="I131" s="99"/>
      <c r="J131" s="99"/>
      <c r="K131" s="99"/>
      <c r="L131" s="99"/>
      <c r="M131" s="1"/>
      <c r="N131" s="99"/>
      <c r="O131" s="99"/>
    </row>
    <row r="133" spans="2:15" x14ac:dyDescent="0.25">
      <c r="B133" s="9" t="s">
        <v>31</v>
      </c>
      <c r="C133" s="10">
        <f>SUM(C110:C132)</f>
        <v>60</v>
      </c>
    </row>
    <row r="137" spans="2:15" ht="21" x14ac:dyDescent="0.25">
      <c r="B137" s="11" t="s">
        <v>593</v>
      </c>
    </row>
    <row r="139" spans="2:15" x14ac:dyDescent="0.25">
      <c r="B139" s="14" t="s">
        <v>0</v>
      </c>
      <c r="C139" s="14" t="s">
        <v>1</v>
      </c>
      <c r="D139" s="14" t="s">
        <v>2</v>
      </c>
      <c r="E139" s="14" t="s">
        <v>3</v>
      </c>
      <c r="F139" s="14" t="s">
        <v>4</v>
      </c>
      <c r="G139" s="14" t="s">
        <v>5</v>
      </c>
      <c r="H139" s="14" t="s">
        <v>6</v>
      </c>
      <c r="I139" s="14" t="s">
        <v>7</v>
      </c>
      <c r="J139" s="14" t="s">
        <v>405</v>
      </c>
      <c r="K139" s="14" t="s">
        <v>9</v>
      </c>
      <c r="L139" s="14" t="s">
        <v>10</v>
      </c>
      <c r="M139" s="14" t="s">
        <v>11</v>
      </c>
      <c r="N139" s="15">
        <v>45292</v>
      </c>
      <c r="O139" s="14" t="s">
        <v>28</v>
      </c>
    </row>
    <row r="140" spans="2:15" x14ac:dyDescent="0.25">
      <c r="B140" s="13" t="s">
        <v>12</v>
      </c>
      <c r="C140" s="1">
        <v>20</v>
      </c>
      <c r="D140" s="1">
        <v>20</v>
      </c>
      <c r="E140" s="1">
        <v>20</v>
      </c>
      <c r="F140" s="1">
        <v>20</v>
      </c>
      <c r="G140" s="1">
        <v>20</v>
      </c>
      <c r="H140" s="1">
        <v>20</v>
      </c>
      <c r="I140" s="1">
        <v>20</v>
      </c>
      <c r="J140" s="1">
        <v>20</v>
      </c>
      <c r="K140" s="1">
        <v>20</v>
      </c>
      <c r="L140" s="1">
        <v>20</v>
      </c>
      <c r="M140" s="1">
        <v>20</v>
      </c>
      <c r="N140" s="1">
        <v>20</v>
      </c>
      <c r="O140" s="1">
        <f>SUM(C140:N140)</f>
        <v>240</v>
      </c>
    </row>
    <row r="141" spans="2:15" x14ac:dyDescent="0.25">
      <c r="B141" s="13" t="s">
        <v>13</v>
      </c>
      <c r="C141" s="1">
        <v>20</v>
      </c>
      <c r="D141" s="1">
        <v>20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>
        <f>SUM(C141:N141)</f>
        <v>40</v>
      </c>
    </row>
    <row r="142" spans="2:15" x14ac:dyDescent="0.25">
      <c r="B142" s="13" t="s">
        <v>512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>
        <f>SUM(C142:N142)</f>
        <v>0</v>
      </c>
    </row>
    <row r="143" spans="2:15" x14ac:dyDescent="0.25">
      <c r="B143" s="13" t="s">
        <v>520</v>
      </c>
      <c r="C143" s="1">
        <v>77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>
        <f>SUM(C143:N143)</f>
        <v>77</v>
      </c>
    </row>
    <row r="144" spans="2:15" x14ac:dyDescent="0.25">
      <c r="B144" s="13" t="s">
        <v>14</v>
      </c>
      <c r="C144" s="1">
        <v>4</v>
      </c>
      <c r="D144" s="1">
        <v>16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>
        <f>SUM(C144:N144)</f>
        <v>20</v>
      </c>
    </row>
    <row r="146" spans="2:15" ht="15.75" x14ac:dyDescent="0.25">
      <c r="B146" s="5" t="s">
        <v>15</v>
      </c>
      <c r="G146" s="103" t="s">
        <v>26</v>
      </c>
      <c r="H146" s="104"/>
      <c r="I146" s="3">
        <f>O140+O142+O143</f>
        <v>317</v>
      </c>
      <c r="J146" s="103" t="s">
        <v>27</v>
      </c>
      <c r="K146" s="105"/>
      <c r="L146" s="4">
        <f>C171</f>
        <v>20</v>
      </c>
      <c r="M146" s="103" t="s">
        <v>524</v>
      </c>
      <c r="N146" s="105"/>
      <c r="O146" s="84">
        <f>I146-L146</f>
        <v>297</v>
      </c>
    </row>
    <row r="147" spans="2:15" x14ac:dyDescent="0.25">
      <c r="C147" s="2"/>
    </row>
    <row r="148" spans="2:15" x14ac:dyDescent="0.25">
      <c r="B148" s="6" t="s">
        <v>16</v>
      </c>
      <c r="C148" s="7" t="s">
        <v>17</v>
      </c>
      <c r="D148" s="106" t="s">
        <v>55</v>
      </c>
      <c r="E148" s="107"/>
      <c r="F148" s="108" t="s">
        <v>18</v>
      </c>
      <c r="G148" s="109"/>
      <c r="H148" s="109"/>
      <c r="I148" s="109"/>
      <c r="J148" s="109"/>
      <c r="K148" s="109"/>
      <c r="L148" s="110"/>
      <c r="M148" s="12" t="s">
        <v>19</v>
      </c>
      <c r="N148" s="96" t="s">
        <v>20</v>
      </c>
      <c r="O148" s="96"/>
    </row>
    <row r="149" spans="2:15" x14ac:dyDescent="0.25">
      <c r="B149" s="9" t="s">
        <v>68</v>
      </c>
      <c r="C149" s="10">
        <v>4</v>
      </c>
      <c r="D149" s="97" t="s">
        <v>499</v>
      </c>
      <c r="E149" s="98"/>
      <c r="F149" s="1"/>
      <c r="G149" s="99" t="s">
        <v>519</v>
      </c>
      <c r="H149" s="99"/>
      <c r="I149" s="99"/>
      <c r="J149" s="99"/>
      <c r="K149" s="99"/>
      <c r="L149" s="99"/>
      <c r="M149" s="1" t="s">
        <v>22</v>
      </c>
      <c r="N149" s="99" t="s">
        <v>522</v>
      </c>
      <c r="O149" s="99"/>
    </row>
    <row r="150" spans="2:15" x14ac:dyDescent="0.25">
      <c r="B150" s="1" t="s">
        <v>77</v>
      </c>
      <c r="C150" s="10">
        <v>16</v>
      </c>
      <c r="D150" s="97" t="s">
        <v>499</v>
      </c>
      <c r="E150" s="98"/>
      <c r="F150" s="1"/>
      <c r="G150" s="99" t="s">
        <v>523</v>
      </c>
      <c r="H150" s="99"/>
      <c r="I150" s="99"/>
      <c r="J150" s="99"/>
      <c r="K150" s="99"/>
      <c r="L150" s="99"/>
      <c r="M150" s="1" t="s">
        <v>22</v>
      </c>
      <c r="N150" s="99" t="s">
        <v>521</v>
      </c>
      <c r="O150" s="99"/>
    </row>
    <row r="151" spans="2:15" x14ac:dyDescent="0.25">
      <c r="B151" s="9"/>
      <c r="C151" s="10"/>
      <c r="D151" s="97"/>
      <c r="E151" s="98"/>
      <c r="F151" s="1"/>
      <c r="G151" s="99"/>
      <c r="H151" s="99"/>
      <c r="I151" s="99"/>
      <c r="J151" s="99"/>
      <c r="K151" s="99"/>
      <c r="L151" s="99"/>
      <c r="M151" s="1"/>
      <c r="N151" s="99"/>
      <c r="O151" s="99"/>
    </row>
    <row r="152" spans="2:15" x14ac:dyDescent="0.25">
      <c r="B152" s="9"/>
      <c r="C152" s="10"/>
      <c r="D152" s="97"/>
      <c r="E152" s="98"/>
      <c r="F152" s="1"/>
      <c r="G152" s="99"/>
      <c r="H152" s="99"/>
      <c r="I152" s="99"/>
      <c r="J152" s="99"/>
      <c r="K152" s="99"/>
      <c r="L152" s="99"/>
      <c r="M152" s="1"/>
      <c r="N152" s="99"/>
      <c r="O152" s="99"/>
    </row>
    <row r="153" spans="2:15" x14ac:dyDescent="0.25">
      <c r="B153" s="9"/>
      <c r="C153" s="10"/>
      <c r="D153" s="97"/>
      <c r="E153" s="98"/>
      <c r="F153" s="1"/>
      <c r="G153" s="99"/>
      <c r="H153" s="99"/>
      <c r="I153" s="99"/>
      <c r="J153" s="99"/>
      <c r="K153" s="99"/>
      <c r="L153" s="99"/>
      <c r="M153" s="1"/>
      <c r="N153" s="99"/>
      <c r="O153" s="99"/>
    </row>
    <row r="154" spans="2:15" x14ac:dyDescent="0.25">
      <c r="B154" s="9"/>
      <c r="C154" s="10"/>
      <c r="D154" s="97"/>
      <c r="E154" s="98"/>
      <c r="F154" s="1"/>
      <c r="G154" s="99"/>
      <c r="H154" s="99"/>
      <c r="I154" s="99"/>
      <c r="J154" s="99"/>
      <c r="K154" s="99"/>
      <c r="L154" s="99"/>
      <c r="M154" s="1"/>
      <c r="N154" s="99"/>
      <c r="O154" s="99"/>
    </row>
    <row r="155" spans="2:15" x14ac:dyDescent="0.25">
      <c r="B155" s="9"/>
      <c r="C155" s="10"/>
      <c r="D155" s="97"/>
      <c r="E155" s="98"/>
      <c r="F155" s="1"/>
      <c r="G155" s="99"/>
      <c r="H155" s="99"/>
      <c r="I155" s="99"/>
      <c r="J155" s="99"/>
      <c r="K155" s="99"/>
      <c r="L155" s="99"/>
      <c r="M155" s="1"/>
      <c r="N155" s="99"/>
      <c r="O155" s="99"/>
    </row>
    <row r="156" spans="2:15" x14ac:dyDescent="0.25">
      <c r="B156" s="9"/>
      <c r="C156" s="10"/>
      <c r="D156" s="97"/>
      <c r="E156" s="98"/>
      <c r="F156" s="1"/>
      <c r="G156" s="100"/>
      <c r="H156" s="101"/>
      <c r="I156" s="101"/>
      <c r="J156" s="101"/>
      <c r="K156" s="101"/>
      <c r="L156" s="102"/>
      <c r="M156" s="1"/>
      <c r="N156" s="100"/>
      <c r="O156" s="102"/>
    </row>
    <row r="157" spans="2:15" x14ac:dyDescent="0.25">
      <c r="B157" s="9"/>
      <c r="C157" s="10"/>
      <c r="D157" s="97"/>
      <c r="E157" s="98"/>
      <c r="F157" s="1"/>
      <c r="G157" s="100"/>
      <c r="H157" s="101"/>
      <c r="I157" s="101"/>
      <c r="J157" s="101"/>
      <c r="K157" s="101"/>
      <c r="L157" s="102"/>
      <c r="M157" s="1"/>
      <c r="N157" s="100"/>
      <c r="O157" s="102"/>
    </row>
    <row r="158" spans="2:15" x14ac:dyDescent="0.25">
      <c r="B158" s="9"/>
      <c r="C158" s="10"/>
      <c r="D158" s="97"/>
      <c r="E158" s="98"/>
      <c r="F158" s="1"/>
      <c r="G158" s="100"/>
      <c r="H158" s="101"/>
      <c r="I158" s="101"/>
      <c r="J158" s="101"/>
      <c r="K158" s="101"/>
      <c r="L158" s="102"/>
      <c r="M158" s="1"/>
      <c r="N158" s="100"/>
      <c r="O158" s="102"/>
    </row>
    <row r="159" spans="2:15" x14ac:dyDescent="0.25">
      <c r="B159" s="9"/>
      <c r="C159" s="10"/>
      <c r="D159" s="97"/>
      <c r="E159" s="98"/>
      <c r="F159" s="1"/>
      <c r="G159" s="100"/>
      <c r="H159" s="101"/>
      <c r="I159" s="101"/>
      <c r="J159" s="101"/>
      <c r="K159" s="101"/>
      <c r="L159" s="102"/>
      <c r="M159" s="1"/>
      <c r="N159" s="100"/>
      <c r="O159" s="102"/>
    </row>
    <row r="160" spans="2:15" x14ac:dyDescent="0.25">
      <c r="B160" s="9"/>
      <c r="C160" s="10"/>
      <c r="D160" s="97"/>
      <c r="E160" s="98"/>
      <c r="F160" s="1"/>
      <c r="G160" s="100"/>
      <c r="H160" s="101"/>
      <c r="I160" s="101"/>
      <c r="J160" s="101"/>
      <c r="K160" s="101"/>
      <c r="L160" s="102"/>
      <c r="M160" s="1"/>
      <c r="N160" s="100"/>
      <c r="O160" s="102"/>
    </row>
    <row r="161" spans="2:15" x14ac:dyDescent="0.25">
      <c r="B161" s="9"/>
      <c r="C161" s="10"/>
      <c r="D161" s="97"/>
      <c r="E161" s="98"/>
      <c r="F161" s="1"/>
      <c r="G161" s="100"/>
      <c r="H161" s="101"/>
      <c r="I161" s="101"/>
      <c r="J161" s="101"/>
      <c r="K161" s="101"/>
      <c r="L161" s="102"/>
      <c r="M161" s="1"/>
      <c r="N161" s="100"/>
      <c r="O161" s="102"/>
    </row>
    <row r="162" spans="2:15" x14ac:dyDescent="0.25">
      <c r="B162" s="9"/>
      <c r="C162" s="10"/>
      <c r="D162" s="97"/>
      <c r="E162" s="98"/>
      <c r="F162" s="1"/>
      <c r="G162" s="100"/>
      <c r="H162" s="101"/>
      <c r="I162" s="101"/>
      <c r="J162" s="101"/>
      <c r="K162" s="101"/>
      <c r="L162" s="102"/>
      <c r="M162" s="1"/>
      <c r="N162" s="100"/>
      <c r="O162" s="102"/>
    </row>
    <row r="163" spans="2:15" x14ac:dyDescent="0.25">
      <c r="B163" s="9"/>
      <c r="C163" s="10"/>
      <c r="D163" s="97"/>
      <c r="E163" s="98"/>
      <c r="F163" s="1"/>
      <c r="G163" s="100"/>
      <c r="H163" s="101"/>
      <c r="I163" s="101"/>
      <c r="J163" s="101"/>
      <c r="K163" s="101"/>
      <c r="L163" s="102"/>
      <c r="M163" s="1"/>
      <c r="N163" s="100"/>
      <c r="O163" s="102"/>
    </row>
    <row r="164" spans="2:15" x14ac:dyDescent="0.25">
      <c r="B164" s="9"/>
      <c r="C164" s="10"/>
      <c r="D164" s="97"/>
      <c r="E164" s="98"/>
      <c r="F164" s="1"/>
      <c r="G164" s="99"/>
      <c r="H164" s="99"/>
      <c r="I164" s="99"/>
      <c r="J164" s="99"/>
      <c r="K164" s="99"/>
      <c r="L164" s="99"/>
      <c r="M164" s="1"/>
      <c r="N164" s="99"/>
      <c r="O164" s="99"/>
    </row>
    <row r="165" spans="2:15" x14ac:dyDescent="0.25">
      <c r="B165" s="9"/>
      <c r="C165" s="10"/>
      <c r="D165" s="97"/>
      <c r="E165" s="98"/>
      <c r="F165" s="1"/>
      <c r="G165" s="99"/>
      <c r="H165" s="99"/>
      <c r="I165" s="99"/>
      <c r="J165" s="99"/>
      <c r="K165" s="99"/>
      <c r="L165" s="99"/>
      <c r="M165" s="1"/>
      <c r="N165" s="99"/>
      <c r="O165" s="99"/>
    </row>
    <row r="166" spans="2:15" x14ac:dyDescent="0.25">
      <c r="B166" s="9"/>
      <c r="C166" s="10"/>
      <c r="D166" s="97"/>
      <c r="E166" s="98"/>
      <c r="F166" s="1"/>
      <c r="G166" s="99"/>
      <c r="H166" s="99"/>
      <c r="I166" s="99"/>
      <c r="J166" s="99"/>
      <c r="K166" s="99"/>
      <c r="L166" s="99"/>
      <c r="M166" s="1"/>
      <c r="N166" s="99"/>
      <c r="O166" s="99"/>
    </row>
    <row r="167" spans="2:15" x14ac:dyDescent="0.25">
      <c r="B167" s="9"/>
      <c r="C167" s="10"/>
      <c r="D167" s="97"/>
      <c r="E167" s="98"/>
      <c r="F167" s="1"/>
      <c r="G167" s="99"/>
      <c r="H167" s="99"/>
      <c r="I167" s="99"/>
      <c r="J167" s="99"/>
      <c r="K167" s="99"/>
      <c r="L167" s="99"/>
      <c r="M167" s="1"/>
      <c r="N167" s="99"/>
      <c r="O167" s="99"/>
    </row>
    <row r="168" spans="2:15" x14ac:dyDescent="0.25">
      <c r="B168" s="9"/>
      <c r="C168" s="10"/>
      <c r="D168" s="97"/>
      <c r="E168" s="98"/>
      <c r="F168" s="1"/>
      <c r="G168" s="99"/>
      <c r="H168" s="99"/>
      <c r="I168" s="99"/>
      <c r="J168" s="99"/>
      <c r="K168" s="99"/>
      <c r="L168" s="99"/>
      <c r="M168" s="1"/>
      <c r="N168" s="99"/>
      <c r="O168" s="99"/>
    </row>
    <row r="169" spans="2:15" x14ac:dyDescent="0.25">
      <c r="B169" s="9"/>
      <c r="C169" s="10"/>
      <c r="D169" s="97"/>
      <c r="E169" s="98"/>
      <c r="F169" s="1"/>
      <c r="G169" s="99"/>
      <c r="H169" s="99"/>
      <c r="I169" s="99"/>
      <c r="J169" s="99"/>
      <c r="K169" s="99"/>
      <c r="L169" s="99"/>
      <c r="M169" s="1"/>
      <c r="N169" s="99"/>
      <c r="O169" s="99"/>
    </row>
    <row r="171" spans="2:15" x14ac:dyDescent="0.25">
      <c r="B171" s="9" t="s">
        <v>31</v>
      </c>
      <c r="C171" s="10">
        <f>SUM(C149:C170)</f>
        <v>20</v>
      </c>
    </row>
  </sheetData>
  <mergeCells count="306">
    <mergeCell ref="M9:N9"/>
    <mergeCell ref="D31:E31"/>
    <mergeCell ref="N31:O31"/>
    <mergeCell ref="D60:E60"/>
    <mergeCell ref="G60:L60"/>
    <mergeCell ref="N60:O60"/>
    <mergeCell ref="D55:E55"/>
    <mergeCell ref="G55:L55"/>
    <mergeCell ref="N55:O55"/>
    <mergeCell ref="D56:E56"/>
    <mergeCell ref="G56:L56"/>
    <mergeCell ref="N56:O56"/>
    <mergeCell ref="D53:E53"/>
    <mergeCell ref="G53:L53"/>
    <mergeCell ref="N53:O53"/>
    <mergeCell ref="D54:E54"/>
    <mergeCell ref="G54:L54"/>
    <mergeCell ref="N54:O54"/>
    <mergeCell ref="D51:E51"/>
    <mergeCell ref="G51:L51"/>
    <mergeCell ref="N51:O51"/>
    <mergeCell ref="D52:E52"/>
    <mergeCell ref="G52:L52"/>
    <mergeCell ref="N52:O52"/>
    <mergeCell ref="D65:E65"/>
    <mergeCell ref="G65:L65"/>
    <mergeCell ref="N65:O65"/>
    <mergeCell ref="D57:E57"/>
    <mergeCell ref="G57:L57"/>
    <mergeCell ref="N57:O57"/>
    <mergeCell ref="D58:E58"/>
    <mergeCell ref="G58:L58"/>
    <mergeCell ref="N58:O58"/>
    <mergeCell ref="D62:E62"/>
    <mergeCell ref="G62:L62"/>
    <mergeCell ref="N62:O62"/>
    <mergeCell ref="D61:E61"/>
    <mergeCell ref="G61:L61"/>
    <mergeCell ref="N61:O61"/>
    <mergeCell ref="D59:E59"/>
    <mergeCell ref="G59:L59"/>
    <mergeCell ref="N59:O59"/>
    <mergeCell ref="D64:E64"/>
    <mergeCell ref="G64:L64"/>
    <mergeCell ref="N64:O64"/>
    <mergeCell ref="D63:E63"/>
    <mergeCell ref="G63:L63"/>
    <mergeCell ref="N63:O63"/>
    <mergeCell ref="G49:L49"/>
    <mergeCell ref="N49:O49"/>
    <mergeCell ref="D50:E50"/>
    <mergeCell ref="G50:L50"/>
    <mergeCell ref="N50:O50"/>
    <mergeCell ref="D47:E47"/>
    <mergeCell ref="G47:L47"/>
    <mergeCell ref="N47:O47"/>
    <mergeCell ref="D48:E48"/>
    <mergeCell ref="G48:L48"/>
    <mergeCell ref="N48:O48"/>
    <mergeCell ref="D49:E49"/>
    <mergeCell ref="D45:E45"/>
    <mergeCell ref="G45:L45"/>
    <mergeCell ref="N45:O45"/>
    <mergeCell ref="D46:E46"/>
    <mergeCell ref="G46:L46"/>
    <mergeCell ref="N46:O46"/>
    <mergeCell ref="G42:H42"/>
    <mergeCell ref="J42:K42"/>
    <mergeCell ref="D44:E44"/>
    <mergeCell ref="F44:L44"/>
    <mergeCell ref="N44:O44"/>
    <mergeCell ref="M42:N42"/>
    <mergeCell ref="G9:H9"/>
    <mergeCell ref="J9:K9"/>
    <mergeCell ref="F11:L11"/>
    <mergeCell ref="G13:L13"/>
    <mergeCell ref="G12:L12"/>
    <mergeCell ref="G16:L16"/>
    <mergeCell ref="G17:L17"/>
    <mergeCell ref="G15:L15"/>
    <mergeCell ref="G14:L14"/>
    <mergeCell ref="G31:L31"/>
    <mergeCell ref="N21:O21"/>
    <mergeCell ref="N22:O22"/>
    <mergeCell ref="G18:L18"/>
    <mergeCell ref="G19:L19"/>
    <mergeCell ref="G20:L20"/>
    <mergeCell ref="G22:L22"/>
    <mergeCell ref="G21:L21"/>
    <mergeCell ref="N16:O16"/>
    <mergeCell ref="N17:O17"/>
    <mergeCell ref="D22:E22"/>
    <mergeCell ref="D21:E21"/>
    <mergeCell ref="D18:E18"/>
    <mergeCell ref="D11:E11"/>
    <mergeCell ref="D12:E12"/>
    <mergeCell ref="D13:E13"/>
    <mergeCell ref="D15:E15"/>
    <mergeCell ref="D16:E16"/>
    <mergeCell ref="N18:O18"/>
    <mergeCell ref="N19:O19"/>
    <mergeCell ref="N20:O20"/>
    <mergeCell ref="N11:O11"/>
    <mergeCell ref="N12:O12"/>
    <mergeCell ref="N13:O13"/>
    <mergeCell ref="N14:O14"/>
    <mergeCell ref="N15:O15"/>
    <mergeCell ref="D17:E17"/>
    <mergeCell ref="D19:E19"/>
    <mergeCell ref="D20:E20"/>
    <mergeCell ref="D14:E14"/>
    <mergeCell ref="D24:E24"/>
    <mergeCell ref="D27:E27"/>
    <mergeCell ref="N23:O23"/>
    <mergeCell ref="N24:O24"/>
    <mergeCell ref="N27:O27"/>
    <mergeCell ref="G23:L23"/>
    <mergeCell ref="G24:L24"/>
    <mergeCell ref="G27:L27"/>
    <mergeCell ref="D25:E25"/>
    <mergeCell ref="G25:L25"/>
    <mergeCell ref="N25:O25"/>
    <mergeCell ref="D26:E26"/>
    <mergeCell ref="G26:L26"/>
    <mergeCell ref="N26:O26"/>
    <mergeCell ref="D23:E23"/>
    <mergeCell ref="G79:H79"/>
    <mergeCell ref="J79:K79"/>
    <mergeCell ref="D81:E81"/>
    <mergeCell ref="F81:L81"/>
    <mergeCell ref="N81:O81"/>
    <mergeCell ref="D82:E82"/>
    <mergeCell ref="G82:L82"/>
    <mergeCell ref="N82:O82"/>
    <mergeCell ref="D83:E83"/>
    <mergeCell ref="G83:L83"/>
    <mergeCell ref="N83:O83"/>
    <mergeCell ref="M79:N79"/>
    <mergeCell ref="D92:E92"/>
    <mergeCell ref="G92:L92"/>
    <mergeCell ref="N92:O92"/>
    <mergeCell ref="D88:E88"/>
    <mergeCell ref="G88:L88"/>
    <mergeCell ref="N88:O88"/>
    <mergeCell ref="D84:E84"/>
    <mergeCell ref="G84:L84"/>
    <mergeCell ref="N84:O84"/>
    <mergeCell ref="D85:E85"/>
    <mergeCell ref="G85:L85"/>
    <mergeCell ref="N85:O85"/>
    <mergeCell ref="D86:E86"/>
    <mergeCell ref="G86:L86"/>
    <mergeCell ref="N86:O86"/>
    <mergeCell ref="G89:L89"/>
    <mergeCell ref="G90:L90"/>
    <mergeCell ref="G91:L91"/>
    <mergeCell ref="N91:O91"/>
    <mergeCell ref="N90:O90"/>
    <mergeCell ref="N89:O89"/>
    <mergeCell ref="D89:E89"/>
    <mergeCell ref="D90:E90"/>
    <mergeCell ref="D91:E91"/>
    <mergeCell ref="G107:H107"/>
    <mergeCell ref="J107:K107"/>
    <mergeCell ref="D109:E109"/>
    <mergeCell ref="F109:L109"/>
    <mergeCell ref="N109:O109"/>
    <mergeCell ref="D110:E110"/>
    <mergeCell ref="G110:L110"/>
    <mergeCell ref="N110:O110"/>
    <mergeCell ref="D111:E111"/>
    <mergeCell ref="G111:L111"/>
    <mergeCell ref="N111:O111"/>
    <mergeCell ref="M107:N107"/>
    <mergeCell ref="D113:E113"/>
    <mergeCell ref="G113:L113"/>
    <mergeCell ref="N113:O113"/>
    <mergeCell ref="D114:E114"/>
    <mergeCell ref="G114:L114"/>
    <mergeCell ref="N114:O114"/>
    <mergeCell ref="D115:E115"/>
    <mergeCell ref="G115:L115"/>
    <mergeCell ref="N115:O115"/>
    <mergeCell ref="D116:E116"/>
    <mergeCell ref="G116:L116"/>
    <mergeCell ref="N116:O116"/>
    <mergeCell ref="D117:E117"/>
    <mergeCell ref="G117:L117"/>
    <mergeCell ref="N117:O117"/>
    <mergeCell ref="D118:E118"/>
    <mergeCell ref="G118:L118"/>
    <mergeCell ref="N118:O118"/>
    <mergeCell ref="D119:E119"/>
    <mergeCell ref="G119:L119"/>
    <mergeCell ref="N119:O119"/>
    <mergeCell ref="D120:E120"/>
    <mergeCell ref="G120:L120"/>
    <mergeCell ref="N120:O120"/>
    <mergeCell ref="D121:E121"/>
    <mergeCell ref="G121:L121"/>
    <mergeCell ref="N121:O121"/>
    <mergeCell ref="D122:E122"/>
    <mergeCell ref="G122:L122"/>
    <mergeCell ref="N122:O122"/>
    <mergeCell ref="D123:E123"/>
    <mergeCell ref="G123:L123"/>
    <mergeCell ref="N123:O123"/>
    <mergeCell ref="D124:E124"/>
    <mergeCell ref="G124:L124"/>
    <mergeCell ref="N124:O124"/>
    <mergeCell ref="D131:E131"/>
    <mergeCell ref="G131:L131"/>
    <mergeCell ref="N131:O131"/>
    <mergeCell ref="N87:O87"/>
    <mergeCell ref="G87:L87"/>
    <mergeCell ref="D87:E87"/>
    <mergeCell ref="D128:E128"/>
    <mergeCell ref="G128:L128"/>
    <mergeCell ref="N128:O128"/>
    <mergeCell ref="D129:E129"/>
    <mergeCell ref="G129:L129"/>
    <mergeCell ref="N129:O129"/>
    <mergeCell ref="D130:E130"/>
    <mergeCell ref="G130:L130"/>
    <mergeCell ref="N130:O130"/>
    <mergeCell ref="D125:E125"/>
    <mergeCell ref="G125:L125"/>
    <mergeCell ref="N125:O125"/>
    <mergeCell ref="D126:E126"/>
    <mergeCell ref="G126:L126"/>
    <mergeCell ref="N126:O126"/>
    <mergeCell ref="D127:E127"/>
    <mergeCell ref="G127:L127"/>
    <mergeCell ref="N127:O127"/>
    <mergeCell ref="G146:H146"/>
    <mergeCell ref="J146:K146"/>
    <mergeCell ref="M146:N146"/>
    <mergeCell ref="D148:E148"/>
    <mergeCell ref="F148:L148"/>
    <mergeCell ref="N148:O148"/>
    <mergeCell ref="D149:E149"/>
    <mergeCell ref="G149:L149"/>
    <mergeCell ref="N149:O149"/>
    <mergeCell ref="D150:E150"/>
    <mergeCell ref="G150:L150"/>
    <mergeCell ref="N150:O150"/>
    <mergeCell ref="D151:E151"/>
    <mergeCell ref="G151:L151"/>
    <mergeCell ref="N151:O151"/>
    <mergeCell ref="D152:E152"/>
    <mergeCell ref="G152:L152"/>
    <mergeCell ref="N152:O152"/>
    <mergeCell ref="D153:E153"/>
    <mergeCell ref="G153:L153"/>
    <mergeCell ref="N153:O153"/>
    <mergeCell ref="D154:E154"/>
    <mergeCell ref="G154:L154"/>
    <mergeCell ref="N154:O154"/>
    <mergeCell ref="D155:E155"/>
    <mergeCell ref="G155:L155"/>
    <mergeCell ref="N155:O155"/>
    <mergeCell ref="D156:E156"/>
    <mergeCell ref="G156:L156"/>
    <mergeCell ref="N156:O156"/>
    <mergeCell ref="D157:E157"/>
    <mergeCell ref="G157:L157"/>
    <mergeCell ref="N157:O157"/>
    <mergeCell ref="D158:E158"/>
    <mergeCell ref="G158:L158"/>
    <mergeCell ref="N158:O158"/>
    <mergeCell ref="D164:E164"/>
    <mergeCell ref="G164:L164"/>
    <mergeCell ref="N164:O164"/>
    <mergeCell ref="D159:E159"/>
    <mergeCell ref="G159:L159"/>
    <mergeCell ref="N159:O159"/>
    <mergeCell ref="D160:E160"/>
    <mergeCell ref="G160:L160"/>
    <mergeCell ref="N160:O160"/>
    <mergeCell ref="D161:E161"/>
    <mergeCell ref="G161:L161"/>
    <mergeCell ref="N161:O161"/>
    <mergeCell ref="D168:E168"/>
    <mergeCell ref="G168:L168"/>
    <mergeCell ref="N168:O168"/>
    <mergeCell ref="D169:E169"/>
    <mergeCell ref="G169:L169"/>
    <mergeCell ref="N169:O169"/>
    <mergeCell ref="D112:E112"/>
    <mergeCell ref="G112:L112"/>
    <mergeCell ref="N112:O112"/>
    <mergeCell ref="D165:E165"/>
    <mergeCell ref="G165:L165"/>
    <mergeCell ref="N165:O165"/>
    <mergeCell ref="D166:E166"/>
    <mergeCell ref="G166:L166"/>
    <mergeCell ref="N166:O166"/>
    <mergeCell ref="D167:E167"/>
    <mergeCell ref="G167:L167"/>
    <mergeCell ref="N167:O167"/>
    <mergeCell ref="D162:E162"/>
    <mergeCell ref="G162:L162"/>
    <mergeCell ref="N162:O162"/>
    <mergeCell ref="D163:E163"/>
    <mergeCell ref="G163:L163"/>
    <mergeCell ref="N163:O16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1ABB5-4D8A-4915-A0EC-53277F334C5B}">
  <dimension ref="B2:O60"/>
  <sheetViews>
    <sheetView showGridLines="0" topLeftCell="A18" zoomScale="85" zoomScaleNormal="85" workbookViewId="0">
      <selection activeCell="C43" sqref="C43"/>
    </sheetView>
  </sheetViews>
  <sheetFormatPr baseColWidth="10" defaultColWidth="11.42578125" defaultRowHeight="15" x14ac:dyDescent="0.25"/>
  <cols>
    <col min="2" max="2" width="12.85546875" customWidth="1"/>
    <col min="3" max="15" width="11.42578125" customWidth="1"/>
  </cols>
  <sheetData>
    <row r="2" spans="2:15" ht="15" customHeight="1" x14ac:dyDescent="0.25">
      <c r="B2" s="11" t="s">
        <v>75</v>
      </c>
    </row>
    <row r="4" spans="2:15" x14ac:dyDescent="0.25">
      <c r="B4" s="14" t="s">
        <v>0</v>
      </c>
      <c r="C4" s="14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  <c r="K4" s="14" t="s">
        <v>10</v>
      </c>
      <c r="L4" s="14" t="s">
        <v>11</v>
      </c>
      <c r="M4" s="15">
        <v>44927</v>
      </c>
      <c r="N4" s="15">
        <v>44958</v>
      </c>
      <c r="O4" s="14" t="s">
        <v>28</v>
      </c>
    </row>
    <row r="5" spans="2:15" x14ac:dyDescent="0.25">
      <c r="B5" s="13" t="s">
        <v>12</v>
      </c>
      <c r="C5" s="1">
        <v>10</v>
      </c>
      <c r="D5" s="1">
        <v>10</v>
      </c>
      <c r="E5" s="1">
        <v>10</v>
      </c>
      <c r="F5" s="1">
        <v>10</v>
      </c>
      <c r="G5" s="1">
        <v>10</v>
      </c>
      <c r="H5" s="1">
        <v>10</v>
      </c>
      <c r="I5" s="1">
        <v>10</v>
      </c>
      <c r="J5" s="1">
        <v>10</v>
      </c>
      <c r="K5" s="1">
        <v>10</v>
      </c>
      <c r="L5" s="1">
        <v>10</v>
      </c>
      <c r="M5" s="1">
        <v>10</v>
      </c>
      <c r="N5" s="1">
        <v>10</v>
      </c>
      <c r="O5" s="1">
        <f>SUM(C5:N5)</f>
        <v>120</v>
      </c>
    </row>
    <row r="6" spans="2:15" x14ac:dyDescent="0.25">
      <c r="B6" s="13" t="s">
        <v>13</v>
      </c>
      <c r="C6" s="1">
        <v>10</v>
      </c>
      <c r="D6" s="1">
        <v>10</v>
      </c>
      <c r="E6" s="1">
        <v>10</v>
      </c>
      <c r="F6" s="1">
        <v>10</v>
      </c>
      <c r="G6" s="1">
        <v>10</v>
      </c>
      <c r="H6" s="1">
        <v>10</v>
      </c>
      <c r="I6" s="1">
        <v>10</v>
      </c>
      <c r="J6" s="1">
        <v>10</v>
      </c>
      <c r="K6" s="1">
        <v>10</v>
      </c>
      <c r="L6" s="1">
        <v>10</v>
      </c>
      <c r="M6" s="1">
        <v>10</v>
      </c>
      <c r="N6" s="1">
        <v>10</v>
      </c>
      <c r="O6" s="1">
        <f>SUM(C6:N6)</f>
        <v>120</v>
      </c>
    </row>
    <row r="7" spans="2:15" x14ac:dyDescent="0.25">
      <c r="B7" s="13" t="s">
        <v>14</v>
      </c>
      <c r="C7" s="1">
        <v>10</v>
      </c>
      <c r="D7" s="1">
        <v>10</v>
      </c>
      <c r="E7" s="1">
        <v>10</v>
      </c>
      <c r="F7" s="1">
        <v>6</v>
      </c>
      <c r="G7" s="1">
        <v>5</v>
      </c>
      <c r="H7" s="1">
        <v>10</v>
      </c>
      <c r="I7" s="1">
        <v>10</v>
      </c>
      <c r="J7" s="1">
        <v>6</v>
      </c>
      <c r="K7" s="1">
        <v>10</v>
      </c>
      <c r="L7" s="1">
        <v>10</v>
      </c>
      <c r="M7" s="1">
        <v>10</v>
      </c>
      <c r="N7" s="1">
        <v>10</v>
      </c>
      <c r="O7" s="1">
        <f>SUM(C7:N7)</f>
        <v>107</v>
      </c>
    </row>
    <row r="9" spans="2:15" ht="15.75" x14ac:dyDescent="0.25">
      <c r="B9" s="5" t="s">
        <v>15</v>
      </c>
      <c r="G9" s="103" t="s">
        <v>26</v>
      </c>
      <c r="H9" s="104"/>
      <c r="I9" s="3">
        <f>O5</f>
        <v>120</v>
      </c>
      <c r="J9" s="103" t="s">
        <v>27</v>
      </c>
      <c r="K9" s="105"/>
      <c r="L9" s="4">
        <f>C29</f>
        <v>107</v>
      </c>
      <c r="O9" s="8">
        <f>I9-L9</f>
        <v>13</v>
      </c>
    </row>
    <row r="10" spans="2:15" x14ac:dyDescent="0.25">
      <c r="C10" s="2"/>
    </row>
    <row r="11" spans="2:15" x14ac:dyDescent="0.25">
      <c r="B11" s="6" t="s">
        <v>16</v>
      </c>
      <c r="C11" s="7" t="s">
        <v>17</v>
      </c>
      <c r="D11" s="106" t="s">
        <v>55</v>
      </c>
      <c r="E11" s="107"/>
      <c r="F11" s="108" t="s">
        <v>18</v>
      </c>
      <c r="G11" s="109"/>
      <c r="H11" s="109"/>
      <c r="I11" s="109"/>
      <c r="J11" s="109"/>
      <c r="K11" s="109"/>
      <c r="L11" s="110"/>
      <c r="M11" s="12" t="s">
        <v>19</v>
      </c>
      <c r="N11" s="96" t="s">
        <v>20</v>
      </c>
      <c r="O11" s="96"/>
    </row>
    <row r="12" spans="2:15" x14ac:dyDescent="0.25">
      <c r="B12" s="1" t="s">
        <v>77</v>
      </c>
      <c r="C12" s="10">
        <v>11</v>
      </c>
      <c r="D12" s="97" t="s">
        <v>76</v>
      </c>
      <c r="E12" s="98"/>
      <c r="F12" s="1"/>
      <c r="G12" s="99" t="s">
        <v>79</v>
      </c>
      <c r="H12" s="99"/>
      <c r="I12" s="99"/>
      <c r="J12" s="99"/>
      <c r="K12" s="99"/>
      <c r="L12" s="99"/>
      <c r="M12" s="1" t="s">
        <v>22</v>
      </c>
      <c r="N12" s="99" t="s">
        <v>82</v>
      </c>
      <c r="O12" s="99"/>
    </row>
    <row r="13" spans="2:15" x14ac:dyDescent="0.25">
      <c r="B13" s="1" t="s">
        <v>77</v>
      </c>
      <c r="C13" s="10">
        <v>2</v>
      </c>
      <c r="D13" s="97" t="s">
        <v>76</v>
      </c>
      <c r="E13" s="98"/>
      <c r="F13" s="1"/>
      <c r="G13" s="99" t="s">
        <v>80</v>
      </c>
      <c r="H13" s="99"/>
      <c r="I13" s="99"/>
      <c r="J13" s="99"/>
      <c r="K13" s="99"/>
      <c r="L13" s="99"/>
      <c r="M13" s="1" t="s">
        <v>22</v>
      </c>
      <c r="N13" s="99" t="s">
        <v>82</v>
      </c>
      <c r="O13" s="99"/>
    </row>
    <row r="14" spans="2:15" x14ac:dyDescent="0.25">
      <c r="B14" s="9" t="s">
        <v>78</v>
      </c>
      <c r="C14" s="10">
        <v>3</v>
      </c>
      <c r="D14" s="97" t="s">
        <v>76</v>
      </c>
      <c r="E14" s="98"/>
      <c r="F14" s="1"/>
      <c r="G14" s="13" t="s">
        <v>81</v>
      </c>
      <c r="H14" s="13"/>
      <c r="I14" s="13"/>
      <c r="J14" s="13"/>
      <c r="K14" s="13"/>
      <c r="L14" s="13"/>
      <c r="M14" s="1" t="s">
        <v>22</v>
      </c>
      <c r="N14" s="13" t="s">
        <v>82</v>
      </c>
      <c r="O14" s="13"/>
    </row>
    <row r="15" spans="2:15" x14ac:dyDescent="0.25">
      <c r="B15" s="9" t="s">
        <v>78</v>
      </c>
      <c r="C15" s="10">
        <v>4</v>
      </c>
      <c r="D15" s="97" t="s">
        <v>76</v>
      </c>
      <c r="E15" s="98"/>
      <c r="F15" s="1"/>
      <c r="G15" s="99" t="s">
        <v>87</v>
      </c>
      <c r="H15" s="99"/>
      <c r="I15" s="99"/>
      <c r="J15" s="99"/>
      <c r="K15" s="99"/>
      <c r="L15" s="99"/>
      <c r="M15" s="1" t="s">
        <v>22</v>
      </c>
      <c r="N15" s="99" t="s">
        <v>88</v>
      </c>
      <c r="O15" s="99"/>
    </row>
    <row r="16" spans="2:15" x14ac:dyDescent="0.25">
      <c r="B16" s="9" t="s">
        <v>36</v>
      </c>
      <c r="C16" s="10">
        <v>16</v>
      </c>
      <c r="D16" s="97" t="s">
        <v>60</v>
      </c>
      <c r="E16" s="98"/>
      <c r="F16" s="1"/>
      <c r="G16" s="99" t="s">
        <v>349</v>
      </c>
      <c r="H16" s="99"/>
      <c r="I16" s="99"/>
      <c r="J16" s="99"/>
      <c r="K16" s="99"/>
      <c r="L16" s="99"/>
      <c r="M16" s="1" t="s">
        <v>22</v>
      </c>
      <c r="N16" s="99" t="s">
        <v>348</v>
      </c>
      <c r="O16" s="99"/>
    </row>
    <row r="17" spans="2:15" x14ac:dyDescent="0.25">
      <c r="B17" s="9" t="s">
        <v>37</v>
      </c>
      <c r="C17" s="10">
        <v>15</v>
      </c>
      <c r="D17" s="97" t="s">
        <v>60</v>
      </c>
      <c r="E17" s="98"/>
      <c r="F17" s="1"/>
      <c r="G17" s="99" t="s">
        <v>416</v>
      </c>
      <c r="H17" s="99"/>
      <c r="I17" s="99"/>
      <c r="J17" s="99"/>
      <c r="K17" s="99"/>
      <c r="L17" s="99"/>
      <c r="M17" s="1" t="s">
        <v>22</v>
      </c>
      <c r="N17" s="99" t="s">
        <v>439</v>
      </c>
      <c r="O17" s="99"/>
    </row>
    <row r="18" spans="2:15" x14ac:dyDescent="0.25">
      <c r="B18" s="9" t="s">
        <v>40</v>
      </c>
      <c r="C18" s="10">
        <v>16</v>
      </c>
      <c r="D18" s="97" t="s">
        <v>60</v>
      </c>
      <c r="E18" s="98"/>
      <c r="F18" s="1"/>
      <c r="G18" s="99" t="s">
        <v>417</v>
      </c>
      <c r="H18" s="99"/>
      <c r="I18" s="99"/>
      <c r="J18" s="99"/>
      <c r="K18" s="99"/>
      <c r="L18" s="99"/>
      <c r="M18" s="1" t="s">
        <v>22</v>
      </c>
      <c r="N18" s="99" t="s">
        <v>438</v>
      </c>
      <c r="O18" s="99"/>
    </row>
    <row r="19" spans="2:15" x14ac:dyDescent="0.25">
      <c r="B19" s="9" t="s">
        <v>50</v>
      </c>
      <c r="C19" s="10">
        <v>20</v>
      </c>
      <c r="D19" s="97" t="s">
        <v>76</v>
      </c>
      <c r="E19" s="98"/>
      <c r="F19" s="1"/>
      <c r="G19" s="99" t="s">
        <v>437</v>
      </c>
      <c r="H19" s="99"/>
      <c r="I19" s="99"/>
      <c r="J19" s="99"/>
      <c r="K19" s="99"/>
      <c r="L19" s="99"/>
      <c r="M19" s="1" t="s">
        <v>22</v>
      </c>
      <c r="N19" s="99" t="s">
        <v>436</v>
      </c>
      <c r="O19" s="99"/>
    </row>
    <row r="20" spans="2:15" x14ac:dyDescent="0.25">
      <c r="B20" s="9" t="s">
        <v>64</v>
      </c>
      <c r="C20" s="10">
        <v>20</v>
      </c>
      <c r="D20" s="97" t="s">
        <v>76</v>
      </c>
      <c r="E20" s="98"/>
      <c r="F20" s="1"/>
      <c r="G20" s="99" t="s">
        <v>478</v>
      </c>
      <c r="H20" s="99"/>
      <c r="I20" s="99"/>
      <c r="J20" s="99"/>
      <c r="K20" s="99"/>
      <c r="L20" s="99"/>
      <c r="M20" s="1" t="s">
        <v>22</v>
      </c>
      <c r="N20" s="99" t="s">
        <v>477</v>
      </c>
      <c r="O20" s="99"/>
    </row>
    <row r="21" spans="2:15" x14ac:dyDescent="0.25">
      <c r="B21" s="9"/>
      <c r="C21" s="10"/>
      <c r="D21" s="97"/>
      <c r="E21" s="98"/>
      <c r="F21" s="1"/>
      <c r="G21" s="99"/>
      <c r="H21" s="99"/>
      <c r="I21" s="99"/>
      <c r="J21" s="99"/>
      <c r="K21" s="99"/>
      <c r="L21" s="99"/>
      <c r="M21" s="1"/>
      <c r="N21" s="99"/>
      <c r="O21" s="99"/>
    </row>
    <row r="22" spans="2:15" x14ac:dyDescent="0.25">
      <c r="B22" s="9"/>
      <c r="C22" s="10"/>
      <c r="D22" s="97"/>
      <c r="E22" s="98"/>
      <c r="F22" s="1"/>
      <c r="G22" s="99"/>
      <c r="H22" s="99"/>
      <c r="I22" s="99"/>
      <c r="J22" s="99"/>
      <c r="K22" s="99"/>
      <c r="L22" s="99"/>
      <c r="M22" s="1"/>
      <c r="N22" s="99"/>
      <c r="O22" s="99"/>
    </row>
    <row r="23" spans="2:15" x14ac:dyDescent="0.25">
      <c r="B23" s="9"/>
      <c r="C23" s="10"/>
      <c r="D23" s="97"/>
      <c r="E23" s="98"/>
      <c r="F23" s="1"/>
      <c r="G23" s="99"/>
      <c r="H23" s="99"/>
      <c r="I23" s="99"/>
      <c r="J23" s="99"/>
      <c r="K23" s="99"/>
      <c r="L23" s="99"/>
      <c r="M23" s="1"/>
      <c r="N23" s="99"/>
      <c r="O23" s="99"/>
    </row>
    <row r="24" spans="2:15" x14ac:dyDescent="0.25">
      <c r="B24" s="9"/>
      <c r="C24" s="10"/>
      <c r="D24" s="97"/>
      <c r="E24" s="98"/>
      <c r="F24" s="1"/>
      <c r="G24" s="99"/>
      <c r="H24" s="99"/>
      <c r="I24" s="99"/>
      <c r="J24" s="99"/>
      <c r="K24" s="99"/>
      <c r="L24" s="99"/>
      <c r="M24" s="1"/>
      <c r="N24" s="99"/>
      <c r="O24" s="99"/>
    </row>
    <row r="25" spans="2:15" x14ac:dyDescent="0.25">
      <c r="B25" s="9"/>
      <c r="C25" s="10"/>
      <c r="D25" s="97"/>
      <c r="E25" s="98"/>
      <c r="F25" s="1"/>
      <c r="G25" s="99"/>
      <c r="H25" s="99"/>
      <c r="I25" s="99"/>
      <c r="J25" s="99"/>
      <c r="K25" s="99"/>
      <c r="L25" s="99"/>
      <c r="M25" s="1"/>
      <c r="N25" s="99"/>
      <c r="O25" s="99"/>
    </row>
    <row r="26" spans="2:15" x14ac:dyDescent="0.25">
      <c r="B26" s="9"/>
      <c r="C26" s="10"/>
      <c r="D26" s="97"/>
      <c r="E26" s="98"/>
      <c r="F26" s="1"/>
      <c r="G26" s="99"/>
      <c r="H26" s="99"/>
      <c r="I26" s="99"/>
      <c r="J26" s="99"/>
      <c r="K26" s="99"/>
      <c r="L26" s="99"/>
      <c r="M26" s="1"/>
      <c r="N26" s="99"/>
      <c r="O26" s="99"/>
    </row>
    <row r="27" spans="2:15" x14ac:dyDescent="0.25">
      <c r="B27" s="9"/>
      <c r="C27" s="10"/>
      <c r="D27" s="97"/>
      <c r="E27" s="98"/>
      <c r="F27" s="1"/>
      <c r="G27" s="99"/>
      <c r="H27" s="99"/>
      <c r="I27" s="99"/>
      <c r="J27" s="99"/>
      <c r="K27" s="99"/>
      <c r="L27" s="99"/>
      <c r="M27" s="1"/>
      <c r="N27" s="99"/>
      <c r="O27" s="99"/>
    </row>
    <row r="29" spans="2:15" x14ac:dyDescent="0.25">
      <c r="B29" s="9" t="s">
        <v>31</v>
      </c>
      <c r="C29" s="10">
        <f>SUM(C12:C28)</f>
        <v>107</v>
      </c>
    </row>
    <row r="33" spans="2:15" ht="21" x14ac:dyDescent="0.25">
      <c r="B33" s="11" t="s">
        <v>508</v>
      </c>
    </row>
    <row r="35" spans="2:15" x14ac:dyDescent="0.25">
      <c r="B35" s="14" t="s">
        <v>0</v>
      </c>
      <c r="C35" s="14" t="s">
        <v>2</v>
      </c>
      <c r="D35" s="14" t="s">
        <v>3</v>
      </c>
      <c r="E35" s="14" t="s">
        <v>4</v>
      </c>
      <c r="F35" s="14" t="s">
        <v>5</v>
      </c>
      <c r="G35" s="14" t="s">
        <v>6</v>
      </c>
      <c r="H35" s="14" t="s">
        <v>7</v>
      </c>
      <c r="I35" s="14" t="s">
        <v>8</v>
      </c>
      <c r="J35" s="14" t="s">
        <v>9</v>
      </c>
      <c r="K35" s="14" t="s">
        <v>10</v>
      </c>
      <c r="L35" s="14" t="s">
        <v>11</v>
      </c>
      <c r="M35" s="15">
        <v>44927</v>
      </c>
      <c r="N35" s="15">
        <v>44958</v>
      </c>
      <c r="O35" s="14" t="s">
        <v>28</v>
      </c>
    </row>
    <row r="36" spans="2:15" x14ac:dyDescent="0.25">
      <c r="B36" s="13" t="s">
        <v>12</v>
      </c>
      <c r="C36" s="1">
        <v>5</v>
      </c>
      <c r="D36" s="1">
        <v>5</v>
      </c>
      <c r="E36" s="1">
        <v>5</v>
      </c>
      <c r="F36" s="1">
        <v>5</v>
      </c>
      <c r="G36" s="1">
        <v>5</v>
      </c>
      <c r="H36" s="1">
        <v>5</v>
      </c>
      <c r="I36" s="1">
        <v>5</v>
      </c>
      <c r="J36" s="1">
        <v>5</v>
      </c>
      <c r="K36" s="1">
        <v>5</v>
      </c>
      <c r="L36" s="1">
        <v>5</v>
      </c>
      <c r="M36" s="1">
        <v>5</v>
      </c>
      <c r="N36" s="1">
        <v>5</v>
      </c>
      <c r="O36" s="1">
        <f>SUM(C36:N36)</f>
        <v>60</v>
      </c>
    </row>
    <row r="37" spans="2:15" x14ac:dyDescent="0.25">
      <c r="B37" s="13" t="s">
        <v>13</v>
      </c>
      <c r="C37" s="1">
        <v>5</v>
      </c>
      <c r="D37" s="1">
        <v>5</v>
      </c>
      <c r="E37" s="1">
        <v>5</v>
      </c>
      <c r="F37" s="1">
        <v>5</v>
      </c>
      <c r="G37" s="1">
        <v>5</v>
      </c>
      <c r="H37" s="1">
        <v>5</v>
      </c>
      <c r="I37" s="1">
        <v>5</v>
      </c>
      <c r="J37" s="1">
        <v>5</v>
      </c>
      <c r="K37" s="1">
        <v>5</v>
      </c>
      <c r="L37" s="1">
        <v>5</v>
      </c>
      <c r="M37" s="1">
        <v>5</v>
      </c>
      <c r="N37" s="1">
        <v>5</v>
      </c>
      <c r="O37" s="1">
        <f>SUM(C37:N37)</f>
        <v>60</v>
      </c>
    </row>
    <row r="38" spans="2:15" x14ac:dyDescent="0.25">
      <c r="B38" s="13" t="s">
        <v>14</v>
      </c>
      <c r="C38" s="1">
        <v>15</v>
      </c>
      <c r="D38" s="1"/>
      <c r="E38" s="1"/>
      <c r="F38" s="1"/>
      <c r="G38" s="1"/>
      <c r="H38" s="1">
        <v>15</v>
      </c>
      <c r="I38" s="1"/>
      <c r="J38" s="1"/>
      <c r="K38" s="1">
        <v>15</v>
      </c>
      <c r="L38" s="1"/>
      <c r="M38" s="1"/>
      <c r="N38" s="1"/>
      <c r="O38" s="1">
        <f>SUM(C38:N38)</f>
        <v>45</v>
      </c>
    </row>
    <row r="40" spans="2:15" ht="15.75" x14ac:dyDescent="0.25">
      <c r="B40" s="5" t="s">
        <v>15</v>
      </c>
      <c r="G40" s="103" t="s">
        <v>26</v>
      </c>
      <c r="H40" s="104"/>
      <c r="I40" s="3">
        <f>O36</f>
        <v>60</v>
      </c>
      <c r="J40" s="103" t="s">
        <v>27</v>
      </c>
      <c r="K40" s="105"/>
      <c r="L40" s="4">
        <f>C60</f>
        <v>30</v>
      </c>
      <c r="O40" s="8">
        <f>I40-L40</f>
        <v>30</v>
      </c>
    </row>
    <row r="41" spans="2:15" x14ac:dyDescent="0.25">
      <c r="C41" s="2"/>
    </row>
    <row r="42" spans="2:15" x14ac:dyDescent="0.25">
      <c r="B42" s="6" t="s">
        <v>16</v>
      </c>
      <c r="C42" s="7" t="s">
        <v>17</v>
      </c>
      <c r="D42" s="106" t="s">
        <v>55</v>
      </c>
      <c r="E42" s="107"/>
      <c r="F42" s="108" t="s">
        <v>18</v>
      </c>
      <c r="G42" s="109"/>
      <c r="H42" s="109"/>
      <c r="I42" s="109"/>
      <c r="J42" s="109"/>
      <c r="K42" s="109"/>
      <c r="L42" s="110"/>
      <c r="M42" s="12" t="s">
        <v>19</v>
      </c>
      <c r="N42" s="96" t="s">
        <v>20</v>
      </c>
      <c r="O42" s="96"/>
    </row>
    <row r="43" spans="2:15" x14ac:dyDescent="0.25">
      <c r="B43" s="1"/>
      <c r="C43" s="10"/>
      <c r="D43" s="97"/>
      <c r="E43" s="98"/>
      <c r="F43" s="1"/>
      <c r="G43" s="99"/>
      <c r="H43" s="99"/>
      <c r="I43" s="99"/>
      <c r="J43" s="99"/>
      <c r="K43" s="99"/>
      <c r="L43" s="99"/>
      <c r="M43" s="1"/>
      <c r="N43" s="99"/>
      <c r="O43" s="99"/>
    </row>
    <row r="44" spans="2:15" x14ac:dyDescent="0.25">
      <c r="B44" s="1" t="s">
        <v>32</v>
      </c>
      <c r="C44" s="10">
        <v>15</v>
      </c>
      <c r="D44" s="97" t="s">
        <v>76</v>
      </c>
      <c r="E44" s="98"/>
      <c r="F44" s="1"/>
      <c r="G44" s="99" t="s">
        <v>511</v>
      </c>
      <c r="H44" s="99"/>
      <c r="I44" s="99"/>
      <c r="J44" s="99"/>
      <c r="K44" s="99"/>
      <c r="L44" s="99"/>
      <c r="M44" s="1" t="s">
        <v>22</v>
      </c>
      <c r="N44" s="99"/>
      <c r="O44" s="99"/>
    </row>
    <row r="45" spans="2:15" x14ac:dyDescent="0.25">
      <c r="B45" s="9" t="s">
        <v>50</v>
      </c>
      <c r="C45" s="10">
        <v>15</v>
      </c>
      <c r="D45" s="97" t="s">
        <v>76</v>
      </c>
      <c r="E45" s="98"/>
      <c r="F45" s="1"/>
      <c r="G45" s="99" t="s">
        <v>509</v>
      </c>
      <c r="H45" s="99"/>
      <c r="I45" s="99"/>
      <c r="J45" s="99"/>
      <c r="K45" s="99"/>
      <c r="L45" s="99"/>
      <c r="M45" s="1" t="s">
        <v>22</v>
      </c>
      <c r="N45" s="99" t="s">
        <v>510</v>
      </c>
      <c r="O45" s="99"/>
    </row>
    <row r="46" spans="2:15" x14ac:dyDescent="0.25">
      <c r="B46" s="9"/>
      <c r="C46" s="10"/>
      <c r="D46" s="97"/>
      <c r="E46" s="98"/>
      <c r="F46" s="1"/>
      <c r="G46" s="99"/>
      <c r="H46" s="99"/>
      <c r="I46" s="99"/>
      <c r="J46" s="99"/>
      <c r="K46" s="99"/>
      <c r="L46" s="99"/>
      <c r="M46" s="1"/>
      <c r="N46" s="99"/>
      <c r="O46" s="99"/>
    </row>
    <row r="47" spans="2:15" x14ac:dyDescent="0.25">
      <c r="B47" s="9"/>
      <c r="C47" s="10"/>
      <c r="D47" s="97"/>
      <c r="E47" s="98"/>
      <c r="F47" s="1"/>
      <c r="G47" s="99"/>
      <c r="H47" s="99"/>
      <c r="I47" s="99"/>
      <c r="J47" s="99"/>
      <c r="K47" s="99"/>
      <c r="L47" s="99"/>
      <c r="M47" s="1"/>
      <c r="N47" s="99"/>
      <c r="O47" s="99"/>
    </row>
    <row r="48" spans="2:15" x14ac:dyDescent="0.25">
      <c r="B48" s="9"/>
      <c r="C48" s="10"/>
      <c r="D48" s="97"/>
      <c r="E48" s="98"/>
      <c r="F48" s="1"/>
      <c r="G48" s="99"/>
      <c r="H48" s="99"/>
      <c r="I48" s="99"/>
      <c r="J48" s="99"/>
      <c r="K48" s="99"/>
      <c r="L48" s="99"/>
      <c r="M48" s="1"/>
      <c r="N48" s="99"/>
      <c r="O48" s="99"/>
    </row>
    <row r="49" spans="2:15" x14ac:dyDescent="0.25">
      <c r="B49" s="9"/>
      <c r="C49" s="10"/>
      <c r="D49" s="97"/>
      <c r="E49" s="98"/>
      <c r="F49" s="1"/>
      <c r="G49" s="99"/>
      <c r="H49" s="99"/>
      <c r="I49" s="99"/>
      <c r="J49" s="99"/>
      <c r="K49" s="99"/>
      <c r="L49" s="99"/>
      <c r="M49" s="1"/>
      <c r="N49" s="99"/>
      <c r="O49" s="99"/>
    </row>
    <row r="50" spans="2:15" x14ac:dyDescent="0.25">
      <c r="B50" s="9"/>
      <c r="C50" s="10"/>
      <c r="D50" s="97"/>
      <c r="E50" s="98"/>
      <c r="F50" s="1"/>
      <c r="G50" s="99"/>
      <c r="H50" s="99"/>
      <c r="I50" s="99"/>
      <c r="J50" s="99"/>
      <c r="K50" s="99"/>
      <c r="L50" s="99"/>
      <c r="M50" s="1"/>
      <c r="N50" s="99"/>
      <c r="O50" s="99"/>
    </row>
    <row r="51" spans="2:15" x14ac:dyDescent="0.25">
      <c r="B51" s="9"/>
      <c r="C51" s="10"/>
      <c r="D51" s="97"/>
      <c r="E51" s="98"/>
      <c r="F51" s="1"/>
      <c r="G51" s="99"/>
      <c r="H51" s="99"/>
      <c r="I51" s="99"/>
      <c r="J51" s="99"/>
      <c r="K51" s="99"/>
      <c r="L51" s="99"/>
      <c r="M51" s="1"/>
      <c r="N51" s="99"/>
      <c r="O51" s="99"/>
    </row>
    <row r="52" spans="2:15" x14ac:dyDescent="0.25">
      <c r="B52" s="9"/>
      <c r="C52" s="10"/>
      <c r="D52" s="97"/>
      <c r="E52" s="98"/>
      <c r="F52" s="1"/>
      <c r="G52" s="99"/>
      <c r="H52" s="99"/>
      <c r="I52" s="99"/>
      <c r="J52" s="99"/>
      <c r="K52" s="99"/>
      <c r="L52" s="99"/>
      <c r="M52" s="1"/>
      <c r="N52" s="99"/>
      <c r="O52" s="99"/>
    </row>
    <row r="53" spans="2:15" x14ac:dyDescent="0.25">
      <c r="B53" s="9"/>
      <c r="C53" s="10"/>
      <c r="D53" s="97"/>
      <c r="E53" s="98"/>
      <c r="F53" s="1"/>
      <c r="G53" s="99"/>
      <c r="H53" s="99"/>
      <c r="I53" s="99"/>
      <c r="J53" s="99"/>
      <c r="K53" s="99"/>
      <c r="L53" s="99"/>
      <c r="M53" s="1"/>
      <c r="N53" s="99"/>
      <c r="O53" s="99"/>
    </row>
    <row r="54" spans="2:15" x14ac:dyDescent="0.25">
      <c r="B54" s="9"/>
      <c r="C54" s="10"/>
      <c r="D54" s="97"/>
      <c r="E54" s="98"/>
      <c r="F54" s="1"/>
      <c r="G54" s="99"/>
      <c r="H54" s="99"/>
      <c r="I54" s="99"/>
      <c r="J54" s="99"/>
      <c r="K54" s="99"/>
      <c r="L54" s="99"/>
      <c r="M54" s="1"/>
      <c r="N54" s="99"/>
      <c r="O54" s="99"/>
    </row>
    <row r="55" spans="2:15" x14ac:dyDescent="0.25">
      <c r="B55" s="9"/>
      <c r="C55" s="10"/>
      <c r="D55" s="97"/>
      <c r="E55" s="98"/>
      <c r="F55" s="1"/>
      <c r="G55" s="99"/>
      <c r="H55" s="99"/>
      <c r="I55" s="99"/>
      <c r="J55" s="99"/>
      <c r="K55" s="99"/>
      <c r="L55" s="99"/>
      <c r="M55" s="1"/>
      <c r="N55" s="99"/>
      <c r="O55" s="99"/>
    </row>
    <row r="56" spans="2:15" x14ac:dyDescent="0.25">
      <c r="B56" s="9"/>
      <c r="C56" s="10"/>
      <c r="D56" s="97"/>
      <c r="E56" s="98"/>
      <c r="F56" s="1"/>
      <c r="G56" s="99"/>
      <c r="H56" s="99"/>
      <c r="I56" s="99"/>
      <c r="J56" s="99"/>
      <c r="K56" s="99"/>
      <c r="L56" s="99"/>
      <c r="M56" s="1"/>
      <c r="N56" s="99"/>
      <c r="O56" s="99"/>
    </row>
    <row r="57" spans="2:15" x14ac:dyDescent="0.25">
      <c r="B57" s="9"/>
      <c r="C57" s="10"/>
      <c r="D57" s="97"/>
      <c r="E57" s="98"/>
      <c r="F57" s="1"/>
      <c r="G57" s="99"/>
      <c r="H57" s="99"/>
      <c r="I57" s="99"/>
      <c r="J57" s="99"/>
      <c r="K57" s="99"/>
      <c r="L57" s="99"/>
      <c r="M57" s="1"/>
      <c r="N57" s="99"/>
      <c r="O57" s="99"/>
    </row>
    <row r="58" spans="2:15" x14ac:dyDescent="0.25">
      <c r="B58" s="9"/>
      <c r="C58" s="10"/>
      <c r="D58" s="97"/>
      <c r="E58" s="98"/>
      <c r="F58" s="1"/>
      <c r="G58" s="99"/>
      <c r="H58" s="99"/>
      <c r="I58" s="99"/>
      <c r="J58" s="99"/>
      <c r="K58" s="99"/>
      <c r="L58" s="99"/>
      <c r="M58" s="1"/>
      <c r="N58" s="99"/>
      <c r="O58" s="99"/>
    </row>
    <row r="60" spans="2:15" x14ac:dyDescent="0.25">
      <c r="B60" s="9" t="s">
        <v>31</v>
      </c>
      <c r="C60" s="10">
        <f>SUM(C43:C59)</f>
        <v>30</v>
      </c>
    </row>
  </sheetData>
  <mergeCells count="104">
    <mergeCell ref="D24:E24"/>
    <mergeCell ref="G24:L24"/>
    <mergeCell ref="N24:O24"/>
    <mergeCell ref="D27:E27"/>
    <mergeCell ref="G27:L27"/>
    <mergeCell ref="N27:O27"/>
    <mergeCell ref="D25:E25"/>
    <mergeCell ref="G25:L25"/>
    <mergeCell ref="N25:O25"/>
    <mergeCell ref="D26:E26"/>
    <mergeCell ref="G26:L26"/>
    <mergeCell ref="N26:O26"/>
    <mergeCell ref="D21:E21"/>
    <mergeCell ref="G21:L21"/>
    <mergeCell ref="N21:O21"/>
    <mergeCell ref="D22:E22"/>
    <mergeCell ref="G22:L22"/>
    <mergeCell ref="N22:O22"/>
    <mergeCell ref="D23:E23"/>
    <mergeCell ref="G23:L23"/>
    <mergeCell ref="N23:O23"/>
    <mergeCell ref="G17:L17"/>
    <mergeCell ref="N17:O17"/>
    <mergeCell ref="D18:E18"/>
    <mergeCell ref="G18:L18"/>
    <mergeCell ref="N18:O18"/>
    <mergeCell ref="D19:E19"/>
    <mergeCell ref="G19:L19"/>
    <mergeCell ref="N19:O19"/>
    <mergeCell ref="D20:E20"/>
    <mergeCell ref="G20:L20"/>
    <mergeCell ref="N20:O20"/>
    <mergeCell ref="G40:H40"/>
    <mergeCell ref="J40:K40"/>
    <mergeCell ref="D42:E42"/>
    <mergeCell ref="F42:L42"/>
    <mergeCell ref="N42:O42"/>
    <mergeCell ref="G9:H9"/>
    <mergeCell ref="J9:K9"/>
    <mergeCell ref="D11:E11"/>
    <mergeCell ref="F11:L11"/>
    <mergeCell ref="N11:O11"/>
    <mergeCell ref="D13:E13"/>
    <mergeCell ref="G13:L13"/>
    <mergeCell ref="N13:O13"/>
    <mergeCell ref="D14:E14"/>
    <mergeCell ref="D12:E12"/>
    <mergeCell ref="G12:L12"/>
    <mergeCell ref="N12:O12"/>
    <mergeCell ref="D15:E15"/>
    <mergeCell ref="G15:L15"/>
    <mergeCell ref="N15:O15"/>
    <mergeCell ref="D16:E16"/>
    <mergeCell ref="G16:L16"/>
    <mergeCell ref="N16:O16"/>
    <mergeCell ref="D17:E17"/>
    <mergeCell ref="D45:E45"/>
    <mergeCell ref="D46:E46"/>
    <mergeCell ref="G46:L46"/>
    <mergeCell ref="N46:O46"/>
    <mergeCell ref="D47:E47"/>
    <mergeCell ref="G47:L47"/>
    <mergeCell ref="N47:O47"/>
    <mergeCell ref="D43:E43"/>
    <mergeCell ref="G43:L43"/>
    <mergeCell ref="N43:O43"/>
    <mergeCell ref="D44:E44"/>
    <mergeCell ref="G44:L44"/>
    <mergeCell ref="N44:O44"/>
    <mergeCell ref="G50:L50"/>
    <mergeCell ref="N50:O50"/>
    <mergeCell ref="D51:E51"/>
    <mergeCell ref="G51:L51"/>
    <mergeCell ref="N51:O51"/>
    <mergeCell ref="D48:E48"/>
    <mergeCell ref="G48:L48"/>
    <mergeCell ref="N48:O48"/>
    <mergeCell ref="D49:E49"/>
    <mergeCell ref="G49:L49"/>
    <mergeCell ref="N49:O49"/>
    <mergeCell ref="D58:E58"/>
    <mergeCell ref="G58:L58"/>
    <mergeCell ref="N58:O58"/>
    <mergeCell ref="G45:L45"/>
    <mergeCell ref="N45:O45"/>
    <mergeCell ref="D56:E56"/>
    <mergeCell ref="G56:L56"/>
    <mergeCell ref="N56:O56"/>
    <mergeCell ref="D57:E57"/>
    <mergeCell ref="G57:L57"/>
    <mergeCell ref="N57:O57"/>
    <mergeCell ref="D54:E54"/>
    <mergeCell ref="G54:L54"/>
    <mergeCell ref="N54:O54"/>
    <mergeCell ref="D55:E55"/>
    <mergeCell ref="G55:L55"/>
    <mergeCell ref="N55:O55"/>
    <mergeCell ref="D52:E52"/>
    <mergeCell ref="G52:L52"/>
    <mergeCell ref="N52:O52"/>
    <mergeCell ref="D53:E53"/>
    <mergeCell ref="G53:L53"/>
    <mergeCell ref="N53:O53"/>
    <mergeCell ref="D50:E5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47C5-C10D-4390-88B2-1A2070697DBE}">
  <dimension ref="A2:R48"/>
  <sheetViews>
    <sheetView topLeftCell="A10" workbookViewId="0">
      <selection activeCell="B16" sqref="B16"/>
    </sheetView>
  </sheetViews>
  <sheetFormatPr baseColWidth="10" defaultRowHeight="15" x14ac:dyDescent="0.25"/>
  <cols>
    <col min="1" max="1" width="13.28515625" bestFit="1" customWidth="1"/>
    <col min="2" max="2" width="75.7109375" customWidth="1"/>
    <col min="3" max="3" width="5.140625" style="68" customWidth="1"/>
    <col min="6" max="6" width="4.140625" customWidth="1"/>
    <col min="11" max="11" width="63.7109375" bestFit="1" customWidth="1"/>
  </cols>
  <sheetData>
    <row r="2" spans="1:10" x14ac:dyDescent="0.25">
      <c r="A2" t="s">
        <v>315</v>
      </c>
      <c r="B2" t="s">
        <v>314</v>
      </c>
    </row>
    <row r="3" spans="1:10" x14ac:dyDescent="0.25">
      <c r="A3" t="s">
        <v>313</v>
      </c>
      <c r="B3" t="s">
        <v>312</v>
      </c>
    </row>
    <row r="4" spans="1:10" x14ac:dyDescent="0.25">
      <c r="A4" t="s">
        <v>311</v>
      </c>
      <c r="B4" t="s">
        <v>310</v>
      </c>
    </row>
    <row r="5" spans="1:10" x14ac:dyDescent="0.25">
      <c r="A5" t="s">
        <v>309</v>
      </c>
      <c r="B5" t="s">
        <v>308</v>
      </c>
    </row>
    <row r="6" spans="1:10" x14ac:dyDescent="0.25">
      <c r="A6" t="s">
        <v>307</v>
      </c>
      <c r="B6" t="s">
        <v>306</v>
      </c>
    </row>
    <row r="7" spans="1:10" x14ac:dyDescent="0.25">
      <c r="A7" t="s">
        <v>305</v>
      </c>
      <c r="B7" t="s">
        <v>304</v>
      </c>
    </row>
    <row r="8" spans="1:10" x14ac:dyDescent="0.25">
      <c r="A8" t="s">
        <v>303</v>
      </c>
      <c r="B8" t="s">
        <v>300</v>
      </c>
    </row>
    <row r="9" spans="1:10" x14ac:dyDescent="0.25">
      <c r="A9" t="s">
        <v>302</v>
      </c>
      <c r="B9" t="s">
        <v>298</v>
      </c>
    </row>
    <row r="10" spans="1:10" x14ac:dyDescent="0.25">
      <c r="A10" t="s">
        <v>301</v>
      </c>
      <c r="B10" t="s">
        <v>300</v>
      </c>
    </row>
    <row r="11" spans="1:10" x14ac:dyDescent="0.25">
      <c r="A11" t="s">
        <v>299</v>
      </c>
      <c r="B11" t="s">
        <v>298</v>
      </c>
    </row>
    <row r="14" spans="1:10" x14ac:dyDescent="0.25">
      <c r="A14" t="s">
        <v>297</v>
      </c>
      <c r="B14" t="s">
        <v>296</v>
      </c>
      <c r="C14" s="68" t="s">
        <v>289</v>
      </c>
      <c r="D14" t="s">
        <v>160</v>
      </c>
    </row>
    <row r="15" spans="1:10" x14ac:dyDescent="0.25">
      <c r="A15" t="s">
        <v>295</v>
      </c>
      <c r="B15" t="s">
        <v>294</v>
      </c>
      <c r="C15" s="68" t="s">
        <v>279</v>
      </c>
    </row>
    <row r="16" spans="1:10" x14ac:dyDescent="0.25">
      <c r="A16" t="s">
        <v>293</v>
      </c>
      <c r="B16" t="s">
        <v>292</v>
      </c>
      <c r="C16" s="68" t="s">
        <v>280</v>
      </c>
      <c r="E16" s="68"/>
      <c r="F16" s="68"/>
      <c r="G16" s="112" t="s">
        <v>326</v>
      </c>
      <c r="H16" s="112"/>
      <c r="I16" s="112"/>
      <c r="J16" s="112"/>
    </row>
    <row r="17" spans="1:18" x14ac:dyDescent="0.25">
      <c r="A17" t="s">
        <v>291</v>
      </c>
      <c r="B17" t="s">
        <v>290</v>
      </c>
      <c r="C17" s="68" t="s">
        <v>289</v>
      </c>
      <c r="E17" s="68"/>
      <c r="F17" s="68"/>
      <c r="G17" s="69" t="s">
        <v>289</v>
      </c>
      <c r="H17" s="69" t="s">
        <v>279</v>
      </c>
      <c r="I17" s="69" t="s">
        <v>280</v>
      </c>
      <c r="J17" s="69" t="s">
        <v>138</v>
      </c>
    </row>
    <row r="18" spans="1:18" x14ac:dyDescent="0.25">
      <c r="A18" t="s">
        <v>288</v>
      </c>
      <c r="B18" t="s">
        <v>287</v>
      </c>
      <c r="C18" s="68" t="s">
        <v>279</v>
      </c>
      <c r="E18" s="69" t="s">
        <v>321</v>
      </c>
      <c r="F18" s="69" t="s">
        <v>324</v>
      </c>
      <c r="G18" s="1">
        <v>1</v>
      </c>
      <c r="H18" s="24">
        <v>2</v>
      </c>
      <c r="I18" s="1">
        <v>2</v>
      </c>
      <c r="J18" s="1">
        <v>4</v>
      </c>
    </row>
    <row r="19" spans="1:18" x14ac:dyDescent="0.25">
      <c r="A19" t="s">
        <v>286</v>
      </c>
      <c r="B19" t="s">
        <v>285</v>
      </c>
      <c r="C19" s="68" t="s">
        <v>279</v>
      </c>
      <c r="E19" s="69" t="s">
        <v>322</v>
      </c>
      <c r="F19" s="69" t="s">
        <v>325</v>
      </c>
      <c r="G19" s="1">
        <v>1</v>
      </c>
      <c r="H19" s="24">
        <v>2</v>
      </c>
      <c r="I19" s="1">
        <v>3</v>
      </c>
      <c r="J19" s="1">
        <v>6</v>
      </c>
    </row>
    <row r="20" spans="1:18" x14ac:dyDescent="0.25">
      <c r="A20" t="s">
        <v>284</v>
      </c>
      <c r="B20" t="s">
        <v>283</v>
      </c>
      <c r="C20" s="68" t="s">
        <v>279</v>
      </c>
      <c r="E20" s="69" t="s">
        <v>186</v>
      </c>
      <c r="F20" s="69" t="s">
        <v>332</v>
      </c>
      <c r="G20" s="1">
        <v>1</v>
      </c>
      <c r="H20" s="24">
        <v>1</v>
      </c>
      <c r="I20" s="1">
        <v>2</v>
      </c>
      <c r="J20" s="1">
        <v>3</v>
      </c>
    </row>
    <row r="21" spans="1:18" x14ac:dyDescent="0.25">
      <c r="A21" t="s">
        <v>339</v>
      </c>
      <c r="B21" t="s">
        <v>340</v>
      </c>
      <c r="C21" s="68" t="s">
        <v>279</v>
      </c>
      <c r="E21" s="69" t="s">
        <v>183</v>
      </c>
      <c r="F21" s="69" t="s">
        <v>323</v>
      </c>
      <c r="G21" s="1">
        <v>1</v>
      </c>
      <c r="H21" s="24">
        <v>2</v>
      </c>
      <c r="I21" s="1">
        <v>8</v>
      </c>
      <c r="J21" s="1">
        <v>12</v>
      </c>
    </row>
    <row r="22" spans="1:18" x14ac:dyDescent="0.25">
      <c r="A22" t="s">
        <v>345</v>
      </c>
      <c r="B22" t="s">
        <v>347</v>
      </c>
      <c r="C22" s="68" t="s">
        <v>280</v>
      </c>
      <c r="E22" s="69" t="s">
        <v>181</v>
      </c>
      <c r="F22" s="69" t="s">
        <v>148</v>
      </c>
      <c r="G22" s="1">
        <v>1</v>
      </c>
      <c r="H22" s="24">
        <v>2</v>
      </c>
      <c r="I22" s="1">
        <v>2</v>
      </c>
      <c r="J22" s="1">
        <v>3</v>
      </c>
    </row>
    <row r="23" spans="1:18" x14ac:dyDescent="0.25">
      <c r="A23" t="s">
        <v>346</v>
      </c>
      <c r="B23" t="s">
        <v>353</v>
      </c>
      <c r="E23" s="69" t="s">
        <v>140</v>
      </c>
      <c r="F23" s="69" t="s">
        <v>331</v>
      </c>
      <c r="G23" s="1">
        <v>1</v>
      </c>
      <c r="H23" s="24">
        <v>1</v>
      </c>
      <c r="I23" s="1">
        <v>2</v>
      </c>
      <c r="J23" s="1">
        <v>4</v>
      </c>
    </row>
    <row r="24" spans="1:18" x14ac:dyDescent="0.25">
      <c r="A24" t="s">
        <v>386</v>
      </c>
      <c r="B24" t="s">
        <v>387</v>
      </c>
      <c r="E24" s="1" t="s">
        <v>327</v>
      </c>
      <c r="F24" s="1"/>
      <c r="G24" s="1" t="s">
        <v>333</v>
      </c>
      <c r="H24" s="1" t="s">
        <v>334</v>
      </c>
      <c r="I24" s="1" t="s">
        <v>328</v>
      </c>
      <c r="J24" s="1" t="s">
        <v>329</v>
      </c>
    </row>
    <row r="25" spans="1:18" x14ac:dyDescent="0.25">
      <c r="A25" t="s">
        <v>282</v>
      </c>
      <c r="B25" t="s">
        <v>388</v>
      </c>
      <c r="C25" s="68" t="s">
        <v>138</v>
      </c>
    </row>
    <row r="26" spans="1:18" x14ac:dyDescent="0.25">
      <c r="A26" t="s">
        <v>394</v>
      </c>
      <c r="B26" t="s">
        <v>395</v>
      </c>
      <c r="C26" s="68" t="s">
        <v>280</v>
      </c>
    </row>
    <row r="27" spans="1:18" x14ac:dyDescent="0.25">
      <c r="A27" t="s">
        <v>398</v>
      </c>
      <c r="B27" t="s">
        <v>399</v>
      </c>
      <c r="C27" s="68" t="s">
        <v>280</v>
      </c>
    </row>
    <row r="28" spans="1:18" x14ac:dyDescent="0.25">
      <c r="A28" t="s">
        <v>408</v>
      </c>
      <c r="B28" t="s">
        <v>409</v>
      </c>
      <c r="C28" s="68" t="s">
        <v>280</v>
      </c>
    </row>
    <row r="29" spans="1:18" x14ac:dyDescent="0.25">
      <c r="A29" t="s">
        <v>418</v>
      </c>
      <c r="B29" t="s">
        <v>420</v>
      </c>
    </row>
    <row r="30" spans="1:18" x14ac:dyDescent="0.25">
      <c r="A30" t="s">
        <v>419</v>
      </c>
      <c r="B30" t="s">
        <v>443</v>
      </c>
      <c r="L30" s="68" t="s">
        <v>321</v>
      </c>
      <c r="M30" s="68" t="s">
        <v>322</v>
      </c>
      <c r="N30" s="68" t="s">
        <v>186</v>
      </c>
      <c r="O30" s="68" t="s">
        <v>183</v>
      </c>
      <c r="P30" s="68" t="s">
        <v>181</v>
      </c>
      <c r="Q30" s="68" t="s">
        <v>176</v>
      </c>
      <c r="R30" s="68" t="s">
        <v>140</v>
      </c>
    </row>
    <row r="31" spans="1:18" x14ac:dyDescent="0.25">
      <c r="A31" t="s">
        <v>421</v>
      </c>
      <c r="B31" t="s">
        <v>422</v>
      </c>
      <c r="J31" t="s">
        <v>325</v>
      </c>
      <c r="K31" s="81" t="s">
        <v>167</v>
      </c>
      <c r="L31" s="68"/>
      <c r="M31" s="68"/>
      <c r="N31" s="68"/>
      <c r="O31" s="68"/>
      <c r="P31" s="68"/>
      <c r="Q31" s="68"/>
      <c r="R31" s="68"/>
    </row>
    <row r="32" spans="1:18" x14ac:dyDescent="0.25">
      <c r="A32" t="s">
        <v>425</v>
      </c>
      <c r="B32" t="s">
        <v>426</v>
      </c>
      <c r="J32" t="s">
        <v>464</v>
      </c>
      <c r="K32" s="81" t="s">
        <v>465</v>
      </c>
      <c r="L32" s="68" t="s">
        <v>136</v>
      </c>
      <c r="M32" s="68"/>
      <c r="N32" s="68"/>
      <c r="O32" s="68"/>
      <c r="P32" s="68"/>
      <c r="Q32" s="68"/>
      <c r="R32" s="68"/>
    </row>
    <row r="33" spans="1:18" x14ac:dyDescent="0.25">
      <c r="A33" t="s">
        <v>427</v>
      </c>
      <c r="B33" t="s">
        <v>428</v>
      </c>
      <c r="C33" s="68" t="s">
        <v>279</v>
      </c>
      <c r="J33" t="s">
        <v>332</v>
      </c>
      <c r="K33" s="81" t="s">
        <v>466</v>
      </c>
      <c r="L33" s="68"/>
      <c r="M33" s="68"/>
      <c r="N33" s="68"/>
      <c r="O33" s="68"/>
      <c r="P33" s="68"/>
      <c r="Q33" s="68"/>
      <c r="R33" s="68"/>
    </row>
    <row r="34" spans="1:18" x14ac:dyDescent="0.25">
      <c r="A34" t="s">
        <v>435</v>
      </c>
      <c r="B34" t="s">
        <v>449</v>
      </c>
      <c r="C34" s="68" t="s">
        <v>279</v>
      </c>
      <c r="J34" t="s">
        <v>323</v>
      </c>
      <c r="K34" s="81" t="s">
        <v>467</v>
      </c>
      <c r="L34" s="68"/>
      <c r="M34" s="68"/>
      <c r="N34" s="68"/>
      <c r="O34" s="68"/>
      <c r="P34" s="68"/>
      <c r="Q34" s="68"/>
      <c r="R34" s="68"/>
    </row>
    <row r="35" spans="1:18" x14ac:dyDescent="0.25">
      <c r="A35" t="s">
        <v>440</v>
      </c>
      <c r="B35" t="s">
        <v>444</v>
      </c>
      <c r="J35" t="s">
        <v>468</v>
      </c>
      <c r="K35" s="81" t="s">
        <v>469</v>
      </c>
      <c r="L35" s="68"/>
      <c r="M35" s="68"/>
      <c r="N35" s="68"/>
      <c r="O35" s="68"/>
      <c r="P35" s="68"/>
      <c r="Q35" s="68"/>
      <c r="R35" s="68"/>
    </row>
    <row r="36" spans="1:18" x14ac:dyDescent="0.25">
      <c r="A36" t="s">
        <v>441</v>
      </c>
      <c r="B36" t="s">
        <v>445</v>
      </c>
      <c r="J36" t="s">
        <v>324</v>
      </c>
      <c r="K36" s="81" t="s">
        <v>470</v>
      </c>
      <c r="L36" s="68"/>
      <c r="M36" s="68"/>
      <c r="N36" s="68"/>
      <c r="O36" s="68"/>
      <c r="P36" s="68"/>
      <c r="Q36" s="68"/>
      <c r="R36" s="68"/>
    </row>
    <row r="37" spans="1:18" x14ac:dyDescent="0.25">
      <c r="A37" t="s">
        <v>442</v>
      </c>
      <c r="B37" t="s">
        <v>446</v>
      </c>
      <c r="J37" t="s">
        <v>471</v>
      </c>
      <c r="K37" s="81" t="s">
        <v>472</v>
      </c>
      <c r="L37" s="68"/>
      <c r="M37" s="68"/>
      <c r="N37" s="68"/>
      <c r="O37" s="68"/>
      <c r="P37" s="68"/>
      <c r="Q37" s="68"/>
      <c r="R37" s="68"/>
    </row>
    <row r="38" spans="1:18" x14ac:dyDescent="0.25">
      <c r="A38" t="s">
        <v>447</v>
      </c>
      <c r="B38" t="s">
        <v>448</v>
      </c>
      <c r="J38" t="s">
        <v>473</v>
      </c>
      <c r="K38" s="81" t="s">
        <v>474</v>
      </c>
      <c r="L38" s="68"/>
      <c r="M38" s="68"/>
      <c r="N38" s="68"/>
      <c r="O38" s="68"/>
      <c r="P38" s="68"/>
      <c r="Q38" s="68"/>
      <c r="R38" s="68"/>
    </row>
    <row r="39" spans="1:18" x14ac:dyDescent="0.25">
      <c r="A39" t="s">
        <v>456</v>
      </c>
      <c r="B39" t="s">
        <v>457</v>
      </c>
      <c r="J39">
        <v>1</v>
      </c>
      <c r="K39" s="82" t="s">
        <v>18</v>
      </c>
      <c r="L39" s="68"/>
      <c r="M39" s="68" t="s">
        <v>136</v>
      </c>
      <c r="N39" s="68"/>
      <c r="O39" s="68"/>
      <c r="P39" s="68"/>
      <c r="Q39" s="68"/>
      <c r="R39" s="68"/>
    </row>
    <row r="40" spans="1:18" x14ac:dyDescent="0.25">
      <c r="J40">
        <v>2</v>
      </c>
      <c r="K40" s="82" t="s">
        <v>451</v>
      </c>
      <c r="L40" s="68"/>
      <c r="M40" s="68" t="s">
        <v>136</v>
      </c>
      <c r="N40" s="68"/>
      <c r="O40" s="68"/>
      <c r="P40" s="68"/>
      <c r="Q40" s="68"/>
      <c r="R40" s="68"/>
    </row>
    <row r="41" spans="1:18" x14ac:dyDescent="0.25">
      <c r="A41" t="s">
        <v>335</v>
      </c>
      <c r="B41" t="s">
        <v>208</v>
      </c>
      <c r="C41" s="68" t="s">
        <v>280</v>
      </c>
      <c r="J41">
        <v>3</v>
      </c>
      <c r="K41" s="82" t="s">
        <v>186</v>
      </c>
      <c r="L41" s="68"/>
      <c r="M41" s="68"/>
      <c r="N41" s="68" t="s">
        <v>136</v>
      </c>
      <c r="O41" s="68"/>
      <c r="P41" s="68"/>
      <c r="Q41" s="68"/>
      <c r="R41" s="68"/>
    </row>
    <row r="42" spans="1:18" x14ac:dyDescent="0.25">
      <c r="A42" t="s">
        <v>336</v>
      </c>
      <c r="B42" t="s">
        <v>281</v>
      </c>
      <c r="C42" s="68" t="s">
        <v>280</v>
      </c>
      <c r="J42">
        <v>4</v>
      </c>
      <c r="K42" s="82" t="s">
        <v>452</v>
      </c>
      <c r="L42" s="68"/>
      <c r="M42" s="68"/>
      <c r="N42" s="68" t="s">
        <v>136</v>
      </c>
      <c r="O42" s="68"/>
      <c r="P42" s="68"/>
      <c r="Q42" s="68"/>
      <c r="R42" s="68"/>
    </row>
    <row r="43" spans="1:18" x14ac:dyDescent="0.25">
      <c r="J43">
        <v>5</v>
      </c>
      <c r="K43" s="81" t="s">
        <v>450</v>
      </c>
      <c r="L43" s="68"/>
      <c r="M43" s="68"/>
      <c r="N43" s="68"/>
      <c r="O43" s="68"/>
      <c r="P43" s="68" t="s">
        <v>136</v>
      </c>
      <c r="Q43" s="68"/>
      <c r="R43" s="68"/>
    </row>
    <row r="44" spans="1:18" x14ac:dyDescent="0.25">
      <c r="J44">
        <v>6</v>
      </c>
      <c r="K44" s="83" t="s">
        <v>453</v>
      </c>
      <c r="L44" s="68"/>
      <c r="M44" s="68"/>
      <c r="N44" s="68"/>
      <c r="O44" s="68"/>
      <c r="P44" s="68" t="s">
        <v>136</v>
      </c>
      <c r="Q44" s="68"/>
      <c r="R44" s="68"/>
    </row>
    <row r="45" spans="1:18" x14ac:dyDescent="0.25">
      <c r="J45">
        <v>7</v>
      </c>
      <c r="K45" s="82" t="s">
        <v>454</v>
      </c>
      <c r="L45" s="68"/>
      <c r="M45" s="68"/>
      <c r="N45" s="68"/>
      <c r="O45" s="68"/>
      <c r="P45" s="68" t="s">
        <v>136</v>
      </c>
      <c r="Q45" s="68"/>
      <c r="R45" s="68"/>
    </row>
    <row r="46" spans="1:18" x14ac:dyDescent="0.25">
      <c r="J46">
        <v>8</v>
      </c>
      <c r="K46" s="82" t="s">
        <v>455</v>
      </c>
      <c r="L46" s="68"/>
      <c r="M46" s="68"/>
      <c r="N46" s="68"/>
      <c r="O46" s="68"/>
      <c r="P46" s="68"/>
      <c r="Q46" s="68" t="s">
        <v>136</v>
      </c>
      <c r="R46" s="68"/>
    </row>
    <row r="47" spans="1:18" x14ac:dyDescent="0.25">
      <c r="J47">
        <v>9</v>
      </c>
      <c r="K47" s="83" t="s">
        <v>463</v>
      </c>
      <c r="L47" s="68"/>
      <c r="M47" s="68"/>
      <c r="N47" s="68"/>
      <c r="O47" s="68"/>
      <c r="P47" s="68"/>
      <c r="Q47" s="68" t="s">
        <v>136</v>
      </c>
      <c r="R47" s="68"/>
    </row>
    <row r="48" spans="1:18" x14ac:dyDescent="0.25">
      <c r="J48">
        <v>10</v>
      </c>
      <c r="K48" s="83" t="s">
        <v>458</v>
      </c>
      <c r="L48" s="68"/>
      <c r="M48" s="68"/>
      <c r="N48" s="68"/>
      <c r="O48" s="68"/>
      <c r="P48" s="68"/>
      <c r="Q48" s="68"/>
      <c r="R48" s="68" t="s">
        <v>136</v>
      </c>
    </row>
  </sheetData>
  <mergeCells count="1">
    <mergeCell ref="G16:J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1A4A2-915D-465B-8D41-5802D283EB37}">
  <dimension ref="A1:AC925"/>
  <sheetViews>
    <sheetView showGridLines="0" zoomScale="115" zoomScaleNormal="115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A8" sqref="A8:A12"/>
    </sheetView>
  </sheetViews>
  <sheetFormatPr baseColWidth="10" defaultColWidth="0" defaultRowHeight="15" x14ac:dyDescent="0.25"/>
  <cols>
    <col min="1" max="1" width="16.28515625" style="29" customWidth="1"/>
    <col min="2" max="2" width="38.85546875" style="28" customWidth="1"/>
    <col min="3" max="4" width="10.42578125" style="28" customWidth="1"/>
    <col min="5" max="6" width="6.5703125" style="28" customWidth="1"/>
    <col min="7" max="7" width="10.42578125" style="28" customWidth="1"/>
    <col min="8" max="9" width="6.5703125" style="28" customWidth="1"/>
    <col min="10" max="10" width="10.42578125" style="28" customWidth="1"/>
    <col min="11" max="11" width="2" style="28" customWidth="1"/>
    <col min="12" max="12" width="10.42578125" style="28" customWidth="1"/>
    <col min="13" max="13" width="87.42578125" style="27" customWidth="1"/>
    <col min="14" max="14" width="4" style="26" customWidth="1"/>
    <col min="15" max="15" width="4" style="25" customWidth="1"/>
    <col min="16" max="16" width="1.28515625" customWidth="1"/>
    <col min="17" max="29" width="0" hidden="1" customWidth="1"/>
    <col min="30" max="16384" width="11.42578125" hidden="1"/>
  </cols>
  <sheetData>
    <row r="1" spans="1:15" x14ac:dyDescent="0.25">
      <c r="A1" s="138" t="s">
        <v>278</v>
      </c>
      <c r="B1" s="139"/>
      <c r="C1" s="139"/>
      <c r="D1" s="139"/>
      <c r="E1" s="139"/>
      <c r="F1" s="139"/>
      <c r="G1" s="140"/>
      <c r="H1" s="142" t="s">
        <v>277</v>
      </c>
      <c r="I1" s="143"/>
      <c r="J1" s="143"/>
      <c r="K1" s="143"/>
      <c r="L1" s="143"/>
      <c r="M1" s="144"/>
      <c r="N1" s="130" t="s">
        <v>276</v>
      </c>
      <c r="O1" s="132" t="s">
        <v>275</v>
      </c>
    </row>
    <row r="2" spans="1:15" ht="15" customHeight="1" x14ac:dyDescent="0.25">
      <c r="A2" s="67" t="s">
        <v>274</v>
      </c>
      <c r="B2" s="66" t="s">
        <v>273</v>
      </c>
      <c r="C2" s="66" t="s">
        <v>272</v>
      </c>
      <c r="D2" s="66" t="s">
        <v>271</v>
      </c>
      <c r="E2" s="66" t="s">
        <v>270</v>
      </c>
      <c r="F2" s="66" t="s">
        <v>268</v>
      </c>
      <c r="G2" s="66" t="s">
        <v>343</v>
      </c>
      <c r="H2" s="65" t="s">
        <v>269</v>
      </c>
      <c r="I2" s="65" t="s">
        <v>268</v>
      </c>
      <c r="J2" s="64" t="s">
        <v>343</v>
      </c>
      <c r="K2" s="64"/>
      <c r="L2" s="64" t="s">
        <v>267</v>
      </c>
      <c r="M2" s="63" t="s">
        <v>266</v>
      </c>
      <c r="N2" s="131"/>
      <c r="O2" s="133"/>
    </row>
    <row r="3" spans="1:15" x14ac:dyDescent="0.25">
      <c r="A3" s="116" t="s">
        <v>462</v>
      </c>
      <c r="B3" s="116"/>
      <c r="C3" s="113"/>
      <c r="D3" s="113"/>
      <c r="E3" s="127"/>
      <c r="F3" s="127"/>
      <c r="G3" s="113"/>
      <c r="H3" s="51"/>
      <c r="I3" s="51"/>
      <c r="J3" s="36"/>
      <c r="K3" s="36"/>
      <c r="L3" s="36"/>
      <c r="M3" s="35" t="s">
        <v>461</v>
      </c>
      <c r="N3" s="39">
        <v>1</v>
      </c>
      <c r="O3" s="38" t="s">
        <v>147</v>
      </c>
    </row>
    <row r="4" spans="1:15" x14ac:dyDescent="0.25">
      <c r="A4" s="134"/>
      <c r="B4" s="134"/>
      <c r="C4" s="114"/>
      <c r="D4" s="114"/>
      <c r="E4" s="128"/>
      <c r="F4" s="128"/>
      <c r="G4" s="114"/>
      <c r="H4" s="51"/>
      <c r="I4" s="51"/>
      <c r="J4" s="36"/>
      <c r="K4" s="36"/>
      <c r="L4" s="36"/>
      <c r="M4" s="35"/>
      <c r="N4" s="39">
        <v>1</v>
      </c>
      <c r="O4" s="38" t="s">
        <v>147</v>
      </c>
    </row>
    <row r="5" spans="1:15" x14ac:dyDescent="0.25">
      <c r="A5" s="134"/>
      <c r="B5" s="134"/>
      <c r="C5" s="114"/>
      <c r="D5" s="114"/>
      <c r="E5" s="128"/>
      <c r="F5" s="128"/>
      <c r="G5" s="114"/>
      <c r="H5" s="51"/>
      <c r="I5" s="51"/>
      <c r="J5" s="36"/>
      <c r="K5" s="36"/>
      <c r="L5" s="36"/>
      <c r="M5" s="35"/>
      <c r="N5" s="39">
        <v>1</v>
      </c>
      <c r="O5" s="38" t="s">
        <v>147</v>
      </c>
    </row>
    <row r="6" spans="1:15" x14ac:dyDescent="0.25">
      <c r="A6" s="134"/>
      <c r="B6" s="134"/>
      <c r="C6" s="114"/>
      <c r="D6" s="114"/>
      <c r="E6" s="128"/>
      <c r="F6" s="128"/>
      <c r="G6" s="114"/>
      <c r="H6" s="51"/>
      <c r="I6" s="51"/>
      <c r="J6" s="36"/>
      <c r="K6" s="36"/>
      <c r="L6" s="36"/>
      <c r="M6" s="35"/>
      <c r="N6" s="39">
        <v>1</v>
      </c>
      <c r="O6" s="38" t="s">
        <v>147</v>
      </c>
    </row>
    <row r="7" spans="1:15" x14ac:dyDescent="0.25">
      <c r="A7" s="134"/>
      <c r="B7" s="117"/>
      <c r="C7" s="115"/>
      <c r="D7" s="115"/>
      <c r="E7" s="129"/>
      <c r="F7" s="129"/>
      <c r="G7" s="115"/>
      <c r="H7" s="51"/>
      <c r="I7" s="51"/>
      <c r="J7" s="36"/>
      <c r="K7" s="36"/>
      <c r="L7" s="36"/>
      <c r="M7" s="35"/>
      <c r="N7" s="39">
        <v>1</v>
      </c>
      <c r="O7" s="38" t="s">
        <v>147</v>
      </c>
    </row>
    <row r="8" spans="1:15" x14ac:dyDescent="0.25">
      <c r="A8" s="118"/>
      <c r="B8" s="118"/>
      <c r="C8" s="124"/>
      <c r="D8" s="124"/>
      <c r="E8" s="121"/>
      <c r="F8" s="121"/>
      <c r="G8" s="124"/>
      <c r="H8" s="45"/>
      <c r="I8" s="45"/>
      <c r="J8" s="44"/>
      <c r="K8" s="44"/>
      <c r="L8" s="44"/>
      <c r="M8" s="49"/>
      <c r="N8" s="42">
        <v>2</v>
      </c>
      <c r="O8" s="41" t="s">
        <v>147</v>
      </c>
    </row>
    <row r="9" spans="1:15" x14ac:dyDescent="0.25">
      <c r="A9" s="119"/>
      <c r="B9" s="119"/>
      <c r="C9" s="125"/>
      <c r="D9" s="125"/>
      <c r="E9" s="122"/>
      <c r="F9" s="122"/>
      <c r="G9" s="125"/>
      <c r="H9" s="45"/>
      <c r="I9" s="45"/>
      <c r="J9" s="44"/>
      <c r="K9" s="44"/>
      <c r="L9" s="44"/>
      <c r="M9" s="49"/>
      <c r="N9" s="42">
        <v>2</v>
      </c>
      <c r="O9" s="41" t="s">
        <v>147</v>
      </c>
    </row>
    <row r="10" spans="1:15" x14ac:dyDescent="0.25">
      <c r="A10" s="119"/>
      <c r="B10" s="119"/>
      <c r="C10" s="125"/>
      <c r="D10" s="125"/>
      <c r="E10" s="122"/>
      <c r="F10" s="122"/>
      <c r="G10" s="125"/>
      <c r="H10" s="45"/>
      <c r="I10" s="45"/>
      <c r="J10" s="44"/>
      <c r="K10" s="44"/>
      <c r="L10" s="44"/>
      <c r="M10" s="49"/>
      <c r="N10" s="48">
        <v>2</v>
      </c>
      <c r="O10" s="41" t="s">
        <v>147</v>
      </c>
    </row>
    <row r="11" spans="1:15" x14ac:dyDescent="0.25">
      <c r="A11" s="119"/>
      <c r="B11" s="119"/>
      <c r="C11" s="125"/>
      <c r="D11" s="125"/>
      <c r="E11" s="122"/>
      <c r="F11" s="122"/>
      <c r="G11" s="125"/>
      <c r="H11" s="45"/>
      <c r="I11" s="45"/>
      <c r="J11" s="44"/>
      <c r="K11" s="44"/>
      <c r="L11" s="44"/>
      <c r="M11" s="43"/>
      <c r="N11" s="42">
        <v>2</v>
      </c>
      <c r="O11" s="41" t="s">
        <v>147</v>
      </c>
    </row>
    <row r="12" spans="1:15" x14ac:dyDescent="0.25">
      <c r="A12" s="119"/>
      <c r="B12" s="120"/>
      <c r="C12" s="126"/>
      <c r="D12" s="126"/>
      <c r="E12" s="123"/>
      <c r="F12" s="123"/>
      <c r="G12" s="126"/>
      <c r="H12" s="45"/>
      <c r="I12" s="45"/>
      <c r="J12" s="44"/>
      <c r="K12" s="44"/>
      <c r="L12" s="44"/>
      <c r="M12" s="49"/>
      <c r="N12" s="42">
        <v>2</v>
      </c>
      <c r="O12" s="41" t="s">
        <v>147</v>
      </c>
    </row>
    <row r="13" spans="1:15" x14ac:dyDescent="0.25">
      <c r="A13" s="116"/>
      <c r="B13" s="116"/>
      <c r="C13" s="135"/>
      <c r="D13" s="135"/>
      <c r="E13" s="141"/>
      <c r="F13" s="141"/>
      <c r="G13" s="135"/>
      <c r="H13" s="51"/>
      <c r="I13" s="51"/>
      <c r="J13" s="36"/>
      <c r="K13" s="36"/>
      <c r="L13" s="36"/>
      <c r="M13" s="40"/>
      <c r="N13" s="39">
        <v>3</v>
      </c>
      <c r="O13" s="38" t="s">
        <v>147</v>
      </c>
    </row>
    <row r="14" spans="1:15" x14ac:dyDescent="0.25">
      <c r="A14" s="134"/>
      <c r="B14" s="134"/>
      <c r="C14" s="135"/>
      <c r="D14" s="135"/>
      <c r="E14" s="141"/>
      <c r="F14" s="141"/>
      <c r="G14" s="135"/>
      <c r="H14" s="51"/>
      <c r="I14" s="51"/>
      <c r="J14" s="36"/>
      <c r="K14" s="36"/>
      <c r="L14" s="36"/>
      <c r="M14" s="40"/>
      <c r="N14" s="39">
        <v>3</v>
      </c>
      <c r="O14" s="38" t="s">
        <v>147</v>
      </c>
    </row>
    <row r="15" spans="1:15" x14ac:dyDescent="0.25">
      <c r="A15" s="134"/>
      <c r="B15" s="117"/>
      <c r="C15" s="135"/>
      <c r="D15" s="135"/>
      <c r="E15" s="135"/>
      <c r="F15" s="141"/>
      <c r="G15" s="135"/>
      <c r="H15" s="51"/>
      <c r="I15" s="51"/>
      <c r="J15" s="36"/>
      <c r="K15" s="36"/>
      <c r="L15" s="36"/>
      <c r="M15" s="40"/>
      <c r="N15" s="39">
        <v>3</v>
      </c>
      <c r="O15" s="38" t="s">
        <v>147</v>
      </c>
    </row>
    <row r="16" spans="1:15" x14ac:dyDescent="0.25">
      <c r="A16" s="118" t="s">
        <v>265</v>
      </c>
      <c r="B16" s="46" t="s">
        <v>258</v>
      </c>
      <c r="C16" s="44" t="s">
        <v>195</v>
      </c>
      <c r="D16" s="44" t="s">
        <v>143</v>
      </c>
      <c r="E16" s="45">
        <v>44650</v>
      </c>
      <c r="F16" s="45">
        <v>44705</v>
      </c>
      <c r="G16" s="44" t="s">
        <v>160</v>
      </c>
      <c r="H16" s="45">
        <v>44650</v>
      </c>
      <c r="I16" s="45">
        <v>44705</v>
      </c>
      <c r="J16" s="44" t="s">
        <v>160</v>
      </c>
      <c r="K16" s="44" t="s">
        <v>138</v>
      </c>
      <c r="L16" s="44" t="s">
        <v>150</v>
      </c>
      <c r="M16" s="43" t="s">
        <v>352</v>
      </c>
      <c r="N16" s="42">
        <v>4</v>
      </c>
      <c r="O16" s="41" t="s">
        <v>147</v>
      </c>
    </row>
    <row r="17" spans="1:15" x14ac:dyDescent="0.25">
      <c r="A17" s="119"/>
      <c r="B17" s="118" t="s">
        <v>183</v>
      </c>
      <c r="C17" s="137" t="s">
        <v>143</v>
      </c>
      <c r="D17" s="137" t="s">
        <v>195</v>
      </c>
      <c r="E17" s="136">
        <v>44649</v>
      </c>
      <c r="F17" s="136">
        <v>44705</v>
      </c>
      <c r="G17" s="137" t="s">
        <v>139</v>
      </c>
      <c r="H17" s="45">
        <v>44649</v>
      </c>
      <c r="I17" s="45">
        <v>44674</v>
      </c>
      <c r="J17" s="44" t="s">
        <v>160</v>
      </c>
      <c r="K17" s="44" t="s">
        <v>138</v>
      </c>
      <c r="L17" s="44" t="s">
        <v>154</v>
      </c>
      <c r="M17" s="43" t="s">
        <v>316</v>
      </c>
      <c r="N17" s="42">
        <v>4</v>
      </c>
      <c r="O17" s="41" t="s">
        <v>147</v>
      </c>
    </row>
    <row r="18" spans="1:15" x14ac:dyDescent="0.25">
      <c r="A18" s="119"/>
      <c r="B18" s="119"/>
      <c r="C18" s="137"/>
      <c r="D18" s="137"/>
      <c r="E18" s="136"/>
      <c r="F18" s="136"/>
      <c r="G18" s="137"/>
      <c r="H18" s="45">
        <v>44676</v>
      </c>
      <c r="I18" s="45">
        <v>44695</v>
      </c>
      <c r="J18" s="44" t="s">
        <v>160</v>
      </c>
      <c r="K18" s="44" t="s">
        <v>138</v>
      </c>
      <c r="L18" s="44" t="s">
        <v>154</v>
      </c>
      <c r="M18" s="43" t="s">
        <v>317</v>
      </c>
      <c r="N18" s="48">
        <v>4</v>
      </c>
      <c r="O18" s="41" t="s">
        <v>147</v>
      </c>
    </row>
    <row r="19" spans="1:15" x14ac:dyDescent="0.25">
      <c r="A19" s="119"/>
      <c r="B19" s="120"/>
      <c r="C19" s="137"/>
      <c r="D19" s="137"/>
      <c r="E19" s="136"/>
      <c r="F19" s="136"/>
      <c r="G19" s="137"/>
      <c r="H19" s="45">
        <v>44697</v>
      </c>
      <c r="I19" s="45">
        <v>44705</v>
      </c>
      <c r="J19" s="44" t="s">
        <v>139</v>
      </c>
      <c r="K19" s="44" t="s">
        <v>138</v>
      </c>
      <c r="L19" s="44" t="s">
        <v>154</v>
      </c>
      <c r="M19" s="43" t="s">
        <v>318</v>
      </c>
      <c r="N19" s="42">
        <v>4</v>
      </c>
      <c r="O19" s="41" t="s">
        <v>147</v>
      </c>
    </row>
    <row r="20" spans="1:15" ht="15" customHeight="1" x14ac:dyDescent="0.25">
      <c r="A20" s="119"/>
      <c r="B20" s="118" t="s">
        <v>181</v>
      </c>
      <c r="C20" s="137" t="s">
        <v>143</v>
      </c>
      <c r="D20" s="137" t="s">
        <v>264</v>
      </c>
      <c r="E20" s="136">
        <v>44679</v>
      </c>
      <c r="F20" s="136">
        <v>44722</v>
      </c>
      <c r="G20" s="137" t="s">
        <v>139</v>
      </c>
      <c r="H20" s="45">
        <v>44676</v>
      </c>
      <c r="I20" s="45">
        <v>44683</v>
      </c>
      <c r="J20" s="44" t="s">
        <v>160</v>
      </c>
      <c r="K20" s="44" t="s">
        <v>138</v>
      </c>
      <c r="L20" s="44" t="s">
        <v>154</v>
      </c>
      <c r="M20" s="70" t="s">
        <v>249</v>
      </c>
      <c r="N20" s="42">
        <v>4</v>
      </c>
      <c r="O20" s="41" t="s">
        <v>147</v>
      </c>
    </row>
    <row r="21" spans="1:15" x14ac:dyDescent="0.25">
      <c r="A21" s="119"/>
      <c r="B21" s="119"/>
      <c r="C21" s="137"/>
      <c r="D21" s="137"/>
      <c r="E21" s="136"/>
      <c r="F21" s="136"/>
      <c r="G21" s="137"/>
      <c r="H21" s="45">
        <v>44704</v>
      </c>
      <c r="I21" s="44"/>
      <c r="J21" s="44" t="s">
        <v>220</v>
      </c>
      <c r="K21" s="44" t="s">
        <v>138</v>
      </c>
      <c r="L21" s="44" t="s">
        <v>154</v>
      </c>
      <c r="M21" s="70" t="s">
        <v>245</v>
      </c>
      <c r="N21" s="42">
        <v>4</v>
      </c>
      <c r="O21" s="41" t="s">
        <v>147</v>
      </c>
    </row>
    <row r="22" spans="1:15" x14ac:dyDescent="0.25">
      <c r="A22" s="119"/>
      <c r="B22" s="120"/>
      <c r="C22" s="137"/>
      <c r="D22" s="137"/>
      <c r="E22" s="136"/>
      <c r="F22" s="136"/>
      <c r="G22" s="137"/>
      <c r="H22" s="45">
        <v>44687</v>
      </c>
      <c r="I22" s="44"/>
      <c r="J22" s="44" t="s">
        <v>151</v>
      </c>
      <c r="K22" s="44" t="s">
        <v>138</v>
      </c>
      <c r="L22" s="44" t="s">
        <v>154</v>
      </c>
      <c r="M22" s="70" t="s">
        <v>243</v>
      </c>
      <c r="N22" s="48">
        <v>4</v>
      </c>
      <c r="O22" s="41" t="s">
        <v>147</v>
      </c>
    </row>
    <row r="23" spans="1:15" x14ac:dyDescent="0.25">
      <c r="A23" s="119"/>
      <c r="B23" s="50" t="s">
        <v>176</v>
      </c>
      <c r="C23" s="44" t="s">
        <v>143</v>
      </c>
      <c r="D23" s="61" t="s">
        <v>195</v>
      </c>
      <c r="E23" s="62"/>
      <c r="F23" s="62"/>
      <c r="G23" s="61" t="s">
        <v>151</v>
      </c>
      <c r="H23" s="61"/>
      <c r="I23" s="61"/>
      <c r="J23" s="61"/>
      <c r="K23" s="44" t="s">
        <v>138</v>
      </c>
      <c r="L23" s="61"/>
      <c r="M23" s="60"/>
      <c r="N23" s="42">
        <v>4</v>
      </c>
      <c r="O23" s="41" t="s">
        <v>147</v>
      </c>
    </row>
    <row r="24" spans="1:15" x14ac:dyDescent="0.25">
      <c r="A24" s="119"/>
      <c r="B24" s="50" t="s">
        <v>140</v>
      </c>
      <c r="C24" s="44" t="s">
        <v>143</v>
      </c>
      <c r="D24" s="61" t="s">
        <v>264</v>
      </c>
      <c r="E24" s="62"/>
      <c r="F24" s="62"/>
      <c r="G24" s="61" t="s">
        <v>151</v>
      </c>
      <c r="H24" s="61"/>
      <c r="I24" s="61"/>
      <c r="J24" s="61"/>
      <c r="K24" s="44" t="s">
        <v>138</v>
      </c>
      <c r="L24" s="61"/>
      <c r="M24" s="60"/>
      <c r="N24" s="48">
        <v>4</v>
      </c>
      <c r="O24" s="41" t="s">
        <v>147</v>
      </c>
    </row>
    <row r="25" spans="1:15" x14ac:dyDescent="0.25">
      <c r="A25" s="119"/>
      <c r="B25" s="118" t="s">
        <v>263</v>
      </c>
      <c r="C25" s="124" t="s">
        <v>143</v>
      </c>
      <c r="D25" s="124" t="s">
        <v>195</v>
      </c>
      <c r="E25" s="121">
        <v>44664</v>
      </c>
      <c r="F25" s="121"/>
      <c r="G25" s="124" t="s">
        <v>139</v>
      </c>
      <c r="H25" s="62">
        <v>44664</v>
      </c>
      <c r="I25" s="62">
        <v>44671</v>
      </c>
      <c r="J25" s="61" t="s">
        <v>160</v>
      </c>
      <c r="K25" s="44" t="s">
        <v>138</v>
      </c>
      <c r="L25" s="61" t="s">
        <v>154</v>
      </c>
      <c r="M25" s="60" t="s">
        <v>262</v>
      </c>
      <c r="N25" s="42">
        <v>4</v>
      </c>
      <c r="O25" s="41" t="s">
        <v>147</v>
      </c>
    </row>
    <row r="26" spans="1:15" x14ac:dyDescent="0.25">
      <c r="A26" s="119"/>
      <c r="B26" s="119"/>
      <c r="C26" s="137"/>
      <c r="D26" s="137"/>
      <c r="E26" s="136"/>
      <c r="F26" s="136"/>
      <c r="G26" s="137"/>
      <c r="H26" s="45">
        <v>44671</v>
      </c>
      <c r="I26" s="44"/>
      <c r="J26" s="44" t="s">
        <v>139</v>
      </c>
      <c r="K26" s="44" t="s">
        <v>138</v>
      </c>
      <c r="L26" s="44" t="s">
        <v>154</v>
      </c>
      <c r="M26" s="43" t="s">
        <v>261</v>
      </c>
      <c r="N26" s="48">
        <v>4</v>
      </c>
      <c r="O26" s="41" t="s">
        <v>147</v>
      </c>
    </row>
    <row r="27" spans="1:15" x14ac:dyDescent="0.25">
      <c r="A27" s="119"/>
      <c r="B27" s="120"/>
      <c r="C27" s="126"/>
      <c r="D27" s="126"/>
      <c r="E27" s="123"/>
      <c r="F27" s="123"/>
      <c r="G27" s="126"/>
      <c r="H27" s="57"/>
      <c r="I27" s="56"/>
      <c r="J27" s="56"/>
      <c r="K27" s="44" t="s">
        <v>138</v>
      </c>
      <c r="L27" s="56"/>
      <c r="M27" s="55"/>
      <c r="N27" s="42">
        <v>4</v>
      </c>
      <c r="O27" s="41" t="s">
        <v>147</v>
      </c>
    </row>
    <row r="28" spans="1:15" x14ac:dyDescent="0.25">
      <c r="A28" s="120"/>
      <c r="B28" s="46"/>
      <c r="C28" s="44"/>
      <c r="D28" s="44"/>
      <c r="E28" s="45"/>
      <c r="F28" s="44"/>
      <c r="G28" s="44"/>
      <c r="H28" s="44"/>
      <c r="I28" s="44"/>
      <c r="J28" s="44" t="s">
        <v>139</v>
      </c>
      <c r="K28" s="44" t="s">
        <v>138</v>
      </c>
      <c r="L28" s="44"/>
      <c r="M28" s="43" t="s">
        <v>260</v>
      </c>
      <c r="N28" s="48">
        <v>4</v>
      </c>
      <c r="O28" s="41" t="s">
        <v>147</v>
      </c>
    </row>
    <row r="29" spans="1:15" x14ac:dyDescent="0.25">
      <c r="A29" s="116" t="s">
        <v>259</v>
      </c>
      <c r="B29" s="116" t="s">
        <v>258</v>
      </c>
      <c r="C29" s="113" t="s">
        <v>195</v>
      </c>
      <c r="D29" s="113" t="s">
        <v>143</v>
      </c>
      <c r="E29" s="127">
        <v>44652</v>
      </c>
      <c r="F29" s="127">
        <v>44684</v>
      </c>
      <c r="G29" s="113" t="s">
        <v>160</v>
      </c>
      <c r="H29" s="51">
        <v>44652</v>
      </c>
      <c r="I29" s="51">
        <v>44652</v>
      </c>
      <c r="J29" s="36" t="s">
        <v>160</v>
      </c>
      <c r="K29" s="36" t="s">
        <v>138</v>
      </c>
      <c r="L29" s="36" t="s">
        <v>150</v>
      </c>
      <c r="M29" s="35" t="s">
        <v>257</v>
      </c>
      <c r="N29" s="34">
        <v>5</v>
      </c>
      <c r="O29" s="38" t="s">
        <v>147</v>
      </c>
    </row>
    <row r="30" spans="1:15" x14ac:dyDescent="0.25">
      <c r="A30" s="134"/>
      <c r="B30" s="134"/>
      <c r="C30" s="114"/>
      <c r="D30" s="114"/>
      <c r="E30" s="114"/>
      <c r="F30" s="114"/>
      <c r="G30" s="135"/>
      <c r="H30" s="51">
        <v>44673</v>
      </c>
      <c r="I30" s="51">
        <v>44677</v>
      </c>
      <c r="J30" s="36" t="s">
        <v>160</v>
      </c>
      <c r="K30" s="36" t="s">
        <v>138</v>
      </c>
      <c r="L30" s="36" t="s">
        <v>150</v>
      </c>
      <c r="M30" s="35" t="s">
        <v>256</v>
      </c>
      <c r="N30" s="34">
        <v>5</v>
      </c>
      <c r="O30" s="38" t="s">
        <v>147</v>
      </c>
    </row>
    <row r="31" spans="1:15" x14ac:dyDescent="0.25">
      <c r="A31" s="134"/>
      <c r="B31" s="117"/>
      <c r="C31" s="115"/>
      <c r="D31" s="115"/>
      <c r="E31" s="115"/>
      <c r="F31" s="115"/>
      <c r="G31" s="115"/>
      <c r="H31" s="51">
        <v>44652</v>
      </c>
      <c r="I31" s="51">
        <v>44684</v>
      </c>
      <c r="J31" s="36" t="s">
        <v>160</v>
      </c>
      <c r="K31" s="36" t="s">
        <v>138</v>
      </c>
      <c r="L31" s="36" t="s">
        <v>150</v>
      </c>
      <c r="M31" s="40" t="s">
        <v>255</v>
      </c>
      <c r="N31" s="34">
        <v>5</v>
      </c>
      <c r="O31" s="38" t="s">
        <v>147</v>
      </c>
    </row>
    <row r="32" spans="1:15" x14ac:dyDescent="0.25">
      <c r="A32" s="134"/>
      <c r="B32" s="116" t="s">
        <v>254</v>
      </c>
      <c r="C32" s="113" t="s">
        <v>195</v>
      </c>
      <c r="D32" s="113" t="s">
        <v>143</v>
      </c>
      <c r="E32" s="127">
        <v>44652</v>
      </c>
      <c r="F32" s="127">
        <v>44701</v>
      </c>
      <c r="G32" s="113" t="s">
        <v>139</v>
      </c>
      <c r="H32" s="51">
        <v>44652</v>
      </c>
      <c r="I32" s="51">
        <v>44662</v>
      </c>
      <c r="J32" s="36" t="s">
        <v>160</v>
      </c>
      <c r="K32" s="36" t="s">
        <v>138</v>
      </c>
      <c r="L32" s="36" t="s">
        <v>154</v>
      </c>
      <c r="M32" s="35" t="s">
        <v>253</v>
      </c>
      <c r="N32" s="34">
        <v>5</v>
      </c>
      <c r="O32" s="38" t="s">
        <v>147</v>
      </c>
    </row>
    <row r="33" spans="1:15" x14ac:dyDescent="0.25">
      <c r="A33" s="134"/>
      <c r="B33" s="134"/>
      <c r="C33" s="114"/>
      <c r="D33" s="114"/>
      <c r="E33" s="114"/>
      <c r="F33" s="114"/>
      <c r="G33" s="135"/>
      <c r="H33" s="51">
        <v>44652</v>
      </c>
      <c r="I33" s="51">
        <v>44672</v>
      </c>
      <c r="J33" s="36" t="s">
        <v>220</v>
      </c>
      <c r="K33" s="36" t="s">
        <v>138</v>
      </c>
      <c r="L33" s="36" t="s">
        <v>154</v>
      </c>
      <c r="M33" s="59" t="s">
        <v>252</v>
      </c>
      <c r="N33" s="34">
        <v>5</v>
      </c>
      <c r="O33" s="38" t="s">
        <v>147</v>
      </c>
    </row>
    <row r="34" spans="1:15" x14ac:dyDescent="0.25">
      <c r="A34" s="134"/>
      <c r="B34" s="134"/>
      <c r="C34" s="114"/>
      <c r="D34" s="114"/>
      <c r="E34" s="114"/>
      <c r="F34" s="114"/>
      <c r="G34" s="115"/>
      <c r="H34" s="51">
        <v>44652</v>
      </c>
      <c r="I34" s="51">
        <v>44694</v>
      </c>
      <c r="J34" s="36" t="s">
        <v>220</v>
      </c>
      <c r="K34" s="36" t="s">
        <v>138</v>
      </c>
      <c r="L34" s="36" t="s">
        <v>154</v>
      </c>
      <c r="M34" s="59" t="s">
        <v>251</v>
      </c>
      <c r="N34" s="34">
        <v>5</v>
      </c>
      <c r="O34" s="38" t="s">
        <v>147</v>
      </c>
    </row>
    <row r="35" spans="1:15" x14ac:dyDescent="0.25">
      <c r="A35" s="134"/>
      <c r="B35" s="117"/>
      <c r="C35" s="115"/>
      <c r="D35" s="115"/>
      <c r="E35" s="115"/>
      <c r="F35" s="115"/>
      <c r="G35" s="115"/>
      <c r="H35" s="51">
        <v>44652</v>
      </c>
      <c r="I35" s="51">
        <v>44700</v>
      </c>
      <c r="J35" s="36" t="s">
        <v>139</v>
      </c>
      <c r="K35" s="36" t="s">
        <v>138</v>
      </c>
      <c r="L35" s="36" t="s">
        <v>154</v>
      </c>
      <c r="M35" s="35" t="s">
        <v>250</v>
      </c>
      <c r="N35" s="34">
        <v>5</v>
      </c>
      <c r="O35" s="38" t="s">
        <v>147</v>
      </c>
    </row>
    <row r="36" spans="1:15" x14ac:dyDescent="0.25">
      <c r="A36" s="134"/>
      <c r="B36" s="116" t="s">
        <v>249</v>
      </c>
      <c r="C36" s="113" t="s">
        <v>143</v>
      </c>
      <c r="D36" s="113" t="s">
        <v>244</v>
      </c>
      <c r="E36" s="127">
        <v>44690</v>
      </c>
      <c r="F36" s="127">
        <v>44691</v>
      </c>
      <c r="G36" s="113" t="s">
        <v>139</v>
      </c>
      <c r="H36" s="51">
        <v>44690</v>
      </c>
      <c r="I36" s="51"/>
      <c r="J36" s="36" t="s">
        <v>139</v>
      </c>
      <c r="K36" s="36" t="s">
        <v>138</v>
      </c>
      <c r="L36" s="36" t="s">
        <v>142</v>
      </c>
      <c r="M36" s="40" t="s">
        <v>248</v>
      </c>
      <c r="N36" s="34">
        <v>5</v>
      </c>
      <c r="O36" s="38" t="s">
        <v>147</v>
      </c>
    </row>
    <row r="37" spans="1:15" x14ac:dyDescent="0.25">
      <c r="A37" s="134"/>
      <c r="B37" s="134"/>
      <c r="C37" s="114"/>
      <c r="D37" s="114"/>
      <c r="E37" s="128"/>
      <c r="F37" s="128"/>
      <c r="G37" s="114"/>
      <c r="H37" s="51" t="s">
        <v>247</v>
      </c>
      <c r="I37" s="51"/>
      <c r="J37" s="36" t="s">
        <v>220</v>
      </c>
      <c r="K37" s="36" t="s">
        <v>138</v>
      </c>
      <c r="L37" s="36" t="s">
        <v>142</v>
      </c>
      <c r="M37" s="40" t="s">
        <v>246</v>
      </c>
      <c r="N37" s="34">
        <v>5</v>
      </c>
      <c r="O37" s="38" t="s">
        <v>147</v>
      </c>
    </row>
    <row r="38" spans="1:15" x14ac:dyDescent="0.25">
      <c r="A38" s="134"/>
      <c r="B38" s="117"/>
      <c r="C38" s="115"/>
      <c r="D38" s="115"/>
      <c r="E38" s="129"/>
      <c r="F38" s="129"/>
      <c r="G38" s="115"/>
      <c r="H38" s="51"/>
      <c r="I38" s="51"/>
      <c r="J38" s="36"/>
      <c r="K38" s="36" t="s">
        <v>138</v>
      </c>
      <c r="L38" s="36"/>
      <c r="M38" s="40"/>
      <c r="N38" s="34">
        <v>5</v>
      </c>
      <c r="O38" s="38" t="s">
        <v>147</v>
      </c>
    </row>
    <row r="39" spans="1:15" x14ac:dyDescent="0.25">
      <c r="A39" s="134"/>
      <c r="B39" s="37" t="s">
        <v>245</v>
      </c>
      <c r="C39" s="36" t="s">
        <v>143</v>
      </c>
      <c r="D39" s="36" t="s">
        <v>244</v>
      </c>
      <c r="E39" s="51">
        <v>44708</v>
      </c>
      <c r="F39" s="51">
        <v>44711</v>
      </c>
      <c r="G39" s="36" t="s">
        <v>151</v>
      </c>
      <c r="H39" s="51"/>
      <c r="I39" s="51"/>
      <c r="J39" s="36" t="s">
        <v>151</v>
      </c>
      <c r="K39" s="36" t="s">
        <v>138</v>
      </c>
      <c r="L39" s="36" t="s">
        <v>142</v>
      </c>
      <c r="M39" s="40"/>
      <c r="N39" s="34">
        <v>5</v>
      </c>
      <c r="O39" s="38" t="s">
        <v>147</v>
      </c>
    </row>
    <row r="40" spans="1:15" x14ac:dyDescent="0.25">
      <c r="A40" s="134"/>
      <c r="B40" s="37" t="s">
        <v>243</v>
      </c>
      <c r="C40" s="36" t="s">
        <v>143</v>
      </c>
      <c r="D40" s="36" t="s">
        <v>242</v>
      </c>
      <c r="E40" s="51">
        <v>44708</v>
      </c>
      <c r="F40" s="51">
        <v>44711</v>
      </c>
      <c r="G40" s="36" t="s">
        <v>151</v>
      </c>
      <c r="H40" s="51"/>
      <c r="I40" s="51"/>
      <c r="J40" s="36" t="s">
        <v>151</v>
      </c>
      <c r="K40" s="36" t="s">
        <v>138</v>
      </c>
      <c r="L40" s="36" t="s">
        <v>142</v>
      </c>
      <c r="M40" s="40"/>
      <c r="N40" s="34">
        <v>5</v>
      </c>
      <c r="O40" s="38" t="s">
        <v>147</v>
      </c>
    </row>
    <row r="41" spans="1:15" x14ac:dyDescent="0.25">
      <c r="A41" s="134"/>
      <c r="B41" s="37" t="s">
        <v>241</v>
      </c>
      <c r="C41" s="36" t="s">
        <v>143</v>
      </c>
      <c r="D41" s="36" t="s">
        <v>166</v>
      </c>
      <c r="E41" s="51">
        <v>44670</v>
      </c>
      <c r="F41" s="51"/>
      <c r="G41" s="36" t="s">
        <v>139</v>
      </c>
      <c r="H41" s="51">
        <v>44670</v>
      </c>
      <c r="I41" s="51"/>
      <c r="J41" s="36" t="s">
        <v>139</v>
      </c>
      <c r="K41" s="36" t="s">
        <v>138</v>
      </c>
      <c r="L41" s="36" t="s">
        <v>154</v>
      </c>
      <c r="M41" s="40" t="s">
        <v>240</v>
      </c>
      <c r="N41" s="34">
        <v>5</v>
      </c>
      <c r="O41" s="38" t="s">
        <v>147</v>
      </c>
    </row>
    <row r="42" spans="1:15" x14ac:dyDescent="0.25">
      <c r="A42" s="134"/>
      <c r="B42" s="116" t="s">
        <v>239</v>
      </c>
      <c r="C42" s="113" t="s">
        <v>143</v>
      </c>
      <c r="D42" s="113" t="s">
        <v>195</v>
      </c>
      <c r="E42" s="127">
        <v>44673</v>
      </c>
      <c r="F42" s="113"/>
      <c r="G42" s="113" t="s">
        <v>139</v>
      </c>
      <c r="H42" s="51">
        <v>44673</v>
      </c>
      <c r="I42" s="51">
        <v>44677</v>
      </c>
      <c r="J42" s="36" t="s">
        <v>160</v>
      </c>
      <c r="K42" s="36" t="s">
        <v>138</v>
      </c>
      <c r="L42" s="36" t="s">
        <v>150</v>
      </c>
      <c r="M42" s="40" t="s">
        <v>238</v>
      </c>
      <c r="N42" s="34">
        <v>5</v>
      </c>
      <c r="O42" s="38" t="s">
        <v>147</v>
      </c>
    </row>
    <row r="43" spans="1:15" x14ac:dyDescent="0.25">
      <c r="A43" s="134"/>
      <c r="B43" s="134"/>
      <c r="C43" s="114"/>
      <c r="D43" s="114"/>
      <c r="E43" s="128"/>
      <c r="F43" s="114"/>
      <c r="G43" s="114"/>
      <c r="H43" s="51">
        <v>44677</v>
      </c>
      <c r="I43" s="51"/>
      <c r="J43" s="36" t="s">
        <v>139</v>
      </c>
      <c r="K43" s="36" t="s">
        <v>138</v>
      </c>
      <c r="L43" s="36" t="s">
        <v>150</v>
      </c>
      <c r="M43" s="40" t="s">
        <v>237</v>
      </c>
      <c r="N43" s="34">
        <v>5</v>
      </c>
      <c r="O43" s="38" t="s">
        <v>147</v>
      </c>
    </row>
    <row r="44" spans="1:15" x14ac:dyDescent="0.25">
      <c r="A44" s="134"/>
      <c r="B44" s="117"/>
      <c r="C44" s="115"/>
      <c r="D44" s="115"/>
      <c r="E44" s="129"/>
      <c r="F44" s="115"/>
      <c r="G44" s="115"/>
      <c r="H44" s="51"/>
      <c r="I44" s="36"/>
      <c r="J44" s="36"/>
      <c r="K44" s="36" t="s">
        <v>138</v>
      </c>
      <c r="L44" s="36"/>
      <c r="M44" s="40"/>
      <c r="N44" s="34">
        <v>5</v>
      </c>
      <c r="O44" s="38" t="s">
        <v>147</v>
      </c>
    </row>
    <row r="45" spans="1:15" x14ac:dyDescent="0.25">
      <c r="A45" s="134"/>
      <c r="B45" s="145" t="s">
        <v>236</v>
      </c>
      <c r="C45" s="113" t="s">
        <v>143</v>
      </c>
      <c r="D45" s="113" t="s">
        <v>195</v>
      </c>
      <c r="E45" s="127">
        <v>44655</v>
      </c>
      <c r="F45" s="127">
        <v>44728</v>
      </c>
      <c r="G45" s="113" t="s">
        <v>139</v>
      </c>
      <c r="H45" s="51">
        <v>44655</v>
      </c>
      <c r="I45" s="36"/>
      <c r="J45" s="36" t="s">
        <v>139</v>
      </c>
      <c r="K45" s="36" t="s">
        <v>138</v>
      </c>
      <c r="L45" s="36" t="s">
        <v>154</v>
      </c>
      <c r="M45" s="40" t="s">
        <v>235</v>
      </c>
      <c r="N45" s="34">
        <v>5</v>
      </c>
      <c r="O45" s="38" t="s">
        <v>147</v>
      </c>
    </row>
    <row r="46" spans="1:15" x14ac:dyDescent="0.25">
      <c r="A46" s="134"/>
      <c r="B46" s="146"/>
      <c r="C46" s="114"/>
      <c r="D46" s="114"/>
      <c r="E46" s="128"/>
      <c r="F46" s="114"/>
      <c r="G46" s="114"/>
      <c r="H46" s="51"/>
      <c r="I46" s="36"/>
      <c r="J46" s="36"/>
      <c r="K46" s="36" t="s">
        <v>138</v>
      </c>
      <c r="L46" s="36"/>
      <c r="M46" s="40"/>
      <c r="N46" s="34">
        <v>5</v>
      </c>
      <c r="O46" s="38" t="s">
        <v>147</v>
      </c>
    </row>
    <row r="47" spans="1:15" x14ac:dyDescent="0.25">
      <c r="A47" s="134"/>
      <c r="B47" s="147"/>
      <c r="C47" s="115"/>
      <c r="D47" s="115"/>
      <c r="E47" s="129"/>
      <c r="F47" s="115"/>
      <c r="G47" s="115"/>
      <c r="H47" s="51"/>
      <c r="I47" s="36"/>
      <c r="J47" s="36"/>
      <c r="K47" s="36" t="s">
        <v>138</v>
      </c>
      <c r="L47" s="36"/>
      <c r="M47" s="40"/>
      <c r="N47" s="34">
        <v>5</v>
      </c>
      <c r="O47" s="38" t="s">
        <v>147</v>
      </c>
    </row>
    <row r="48" spans="1:15" x14ac:dyDescent="0.25">
      <c r="A48" s="117"/>
      <c r="B48" s="37"/>
      <c r="C48" s="36"/>
      <c r="D48" s="36"/>
      <c r="E48" s="36"/>
      <c r="F48" s="36"/>
      <c r="G48" s="36"/>
      <c r="H48" s="36"/>
      <c r="I48" s="36"/>
      <c r="J48" s="36"/>
      <c r="K48" s="36" t="s">
        <v>138</v>
      </c>
      <c r="L48" s="36"/>
      <c r="M48" s="35"/>
      <c r="N48" s="34">
        <v>5</v>
      </c>
      <c r="O48" s="38" t="s">
        <v>147</v>
      </c>
    </row>
    <row r="49" spans="1:15" x14ac:dyDescent="0.25">
      <c r="A49" s="118" t="s">
        <v>234</v>
      </c>
      <c r="B49" s="46" t="s">
        <v>233</v>
      </c>
      <c r="C49" s="44" t="s">
        <v>143</v>
      </c>
      <c r="D49" s="44" t="s">
        <v>37</v>
      </c>
      <c r="E49" s="45">
        <v>44679</v>
      </c>
      <c r="F49" s="45">
        <v>44685</v>
      </c>
      <c r="G49" s="44" t="s">
        <v>160</v>
      </c>
      <c r="H49" s="45">
        <v>44679</v>
      </c>
      <c r="I49" s="45">
        <v>44685</v>
      </c>
      <c r="J49" s="44" t="s">
        <v>160</v>
      </c>
      <c r="K49" s="44" t="s">
        <v>138</v>
      </c>
      <c r="L49" s="44" t="s">
        <v>154</v>
      </c>
      <c r="M49" s="43" t="s">
        <v>232</v>
      </c>
      <c r="N49" s="42">
        <v>6</v>
      </c>
      <c r="O49" s="41" t="s">
        <v>147</v>
      </c>
    </row>
    <row r="50" spans="1:15" ht="15" customHeight="1" x14ac:dyDescent="0.25">
      <c r="A50" s="119"/>
      <c r="B50" s="118" t="s">
        <v>231</v>
      </c>
      <c r="C50" s="124" t="s">
        <v>37</v>
      </c>
      <c r="D50" s="124" t="s">
        <v>143</v>
      </c>
      <c r="E50" s="121">
        <v>44679</v>
      </c>
      <c r="F50" s="121">
        <v>44690</v>
      </c>
      <c r="G50" s="124" t="s">
        <v>139</v>
      </c>
      <c r="H50" s="45">
        <v>44679</v>
      </c>
      <c r="I50" s="45">
        <v>44680</v>
      </c>
      <c r="J50" s="44" t="s">
        <v>160</v>
      </c>
      <c r="K50" s="44" t="s">
        <v>138</v>
      </c>
      <c r="L50" s="44" t="s">
        <v>154</v>
      </c>
      <c r="M50" s="43" t="s">
        <v>190</v>
      </c>
      <c r="N50" s="48">
        <v>6</v>
      </c>
      <c r="O50" s="41" t="s">
        <v>147</v>
      </c>
    </row>
    <row r="51" spans="1:15" x14ac:dyDescent="0.25">
      <c r="A51" s="119"/>
      <c r="B51" s="119"/>
      <c r="C51" s="125"/>
      <c r="D51" s="125"/>
      <c r="E51" s="122"/>
      <c r="F51" s="122"/>
      <c r="G51" s="125"/>
      <c r="H51" s="45">
        <v>44680</v>
      </c>
      <c r="I51" s="45">
        <v>44686</v>
      </c>
      <c r="J51" s="44" t="s">
        <v>139</v>
      </c>
      <c r="K51" s="44" t="s">
        <v>138</v>
      </c>
      <c r="L51" s="44" t="s">
        <v>154</v>
      </c>
      <c r="M51" s="43" t="s">
        <v>189</v>
      </c>
      <c r="N51" s="42">
        <v>6</v>
      </c>
      <c r="O51" s="41" t="s">
        <v>147</v>
      </c>
    </row>
    <row r="52" spans="1:15" x14ac:dyDescent="0.25">
      <c r="A52" s="119"/>
      <c r="B52" s="120"/>
      <c r="C52" s="126"/>
      <c r="D52" s="126"/>
      <c r="E52" s="123"/>
      <c r="F52" s="123"/>
      <c r="G52" s="126"/>
      <c r="H52" s="45">
        <v>44687</v>
      </c>
      <c r="I52" s="45">
        <v>44690</v>
      </c>
      <c r="J52" s="44" t="s">
        <v>151</v>
      </c>
      <c r="K52" s="44" t="s">
        <v>138</v>
      </c>
      <c r="L52" s="44" t="s">
        <v>154</v>
      </c>
      <c r="M52" s="43" t="s">
        <v>188</v>
      </c>
      <c r="N52" s="48">
        <v>6</v>
      </c>
      <c r="O52" s="41" t="s">
        <v>147</v>
      </c>
    </row>
    <row r="53" spans="1:15" x14ac:dyDescent="0.25">
      <c r="A53" s="119"/>
      <c r="B53" s="58" t="s">
        <v>183</v>
      </c>
      <c r="C53" s="56" t="s">
        <v>143</v>
      </c>
      <c r="D53" s="56" t="s">
        <v>37</v>
      </c>
      <c r="E53" s="57">
        <v>44685</v>
      </c>
      <c r="F53" s="57">
        <v>44712</v>
      </c>
      <c r="G53" s="56" t="s">
        <v>139</v>
      </c>
      <c r="H53" s="57">
        <v>44685</v>
      </c>
      <c r="I53" s="57">
        <v>44712</v>
      </c>
      <c r="J53" s="44" t="s">
        <v>139</v>
      </c>
      <c r="K53" s="44" t="s">
        <v>138</v>
      </c>
      <c r="L53" s="44" t="s">
        <v>154</v>
      </c>
      <c r="M53" s="43" t="s">
        <v>183</v>
      </c>
      <c r="N53" s="48">
        <v>6</v>
      </c>
      <c r="O53" s="41" t="s">
        <v>147</v>
      </c>
    </row>
    <row r="54" spans="1:15" x14ac:dyDescent="0.25">
      <c r="A54" s="119"/>
      <c r="B54" s="46" t="s">
        <v>230</v>
      </c>
      <c r="C54" s="44" t="s">
        <v>143</v>
      </c>
      <c r="D54" s="44" t="s">
        <v>229</v>
      </c>
      <c r="E54" s="45"/>
      <c r="F54" s="44"/>
      <c r="G54" s="44" t="s">
        <v>151</v>
      </c>
      <c r="H54" s="45"/>
      <c r="I54" s="44"/>
      <c r="J54" s="44" t="s">
        <v>151</v>
      </c>
      <c r="K54" s="44" t="s">
        <v>138</v>
      </c>
      <c r="L54" s="44" t="s">
        <v>142</v>
      </c>
      <c r="M54" s="43"/>
      <c r="N54" s="42">
        <v>6</v>
      </c>
      <c r="O54" s="41" t="s">
        <v>147</v>
      </c>
    </row>
    <row r="55" spans="1:15" x14ac:dyDescent="0.25">
      <c r="A55" s="119"/>
      <c r="B55" s="46" t="s">
        <v>228</v>
      </c>
      <c r="C55" s="44" t="s">
        <v>143</v>
      </c>
      <c r="D55" s="44" t="s">
        <v>144</v>
      </c>
      <c r="E55" s="45"/>
      <c r="F55" s="45"/>
      <c r="G55" s="44" t="s">
        <v>151</v>
      </c>
      <c r="H55" s="45"/>
      <c r="I55" s="44"/>
      <c r="J55" s="44" t="s">
        <v>151</v>
      </c>
      <c r="K55" s="44" t="s">
        <v>138</v>
      </c>
      <c r="L55" s="44" t="s">
        <v>142</v>
      </c>
      <c r="M55" s="43"/>
      <c r="N55" s="48">
        <v>6</v>
      </c>
      <c r="O55" s="41" t="s">
        <v>147</v>
      </c>
    </row>
    <row r="56" spans="1:15" x14ac:dyDescent="0.25">
      <c r="A56" s="119"/>
      <c r="B56" s="50" t="s">
        <v>176</v>
      </c>
      <c r="C56" s="44" t="s">
        <v>143</v>
      </c>
      <c r="D56" s="61" t="s">
        <v>37</v>
      </c>
      <c r="E56" s="62"/>
      <c r="F56" s="62"/>
      <c r="G56" s="44" t="s">
        <v>151</v>
      </c>
      <c r="H56" s="45"/>
      <c r="I56" s="44"/>
      <c r="J56" s="44" t="s">
        <v>151</v>
      </c>
      <c r="K56" s="44" t="s">
        <v>138</v>
      </c>
      <c r="L56" s="44" t="s">
        <v>142</v>
      </c>
      <c r="M56" s="43"/>
      <c r="N56" s="42">
        <v>6</v>
      </c>
      <c r="O56" s="41" t="s">
        <v>147</v>
      </c>
    </row>
    <row r="57" spans="1:15" x14ac:dyDescent="0.25">
      <c r="A57" s="119"/>
      <c r="B57" s="50" t="s">
        <v>319</v>
      </c>
      <c r="C57" s="44" t="s">
        <v>143</v>
      </c>
      <c r="D57" s="44" t="s">
        <v>229</v>
      </c>
      <c r="E57" s="62"/>
      <c r="F57" s="62"/>
      <c r="G57" s="44" t="s">
        <v>151</v>
      </c>
      <c r="H57" s="45"/>
      <c r="I57" s="44"/>
      <c r="J57" s="44" t="s">
        <v>151</v>
      </c>
      <c r="K57" s="44" t="s">
        <v>138</v>
      </c>
      <c r="L57" s="44" t="s">
        <v>154</v>
      </c>
      <c r="M57" s="43"/>
      <c r="N57" s="48">
        <v>6</v>
      </c>
      <c r="O57" s="41" t="s">
        <v>147</v>
      </c>
    </row>
    <row r="58" spans="1:15" x14ac:dyDescent="0.25">
      <c r="A58" s="119"/>
      <c r="B58" s="50" t="s">
        <v>320</v>
      </c>
      <c r="C58" s="44" t="s">
        <v>143</v>
      </c>
      <c r="D58" s="44" t="s">
        <v>144</v>
      </c>
      <c r="E58" s="62"/>
      <c r="F58" s="62"/>
      <c r="G58" s="44" t="s">
        <v>151</v>
      </c>
      <c r="H58" s="45"/>
      <c r="I58" s="44"/>
      <c r="J58" s="44" t="s">
        <v>151</v>
      </c>
      <c r="K58" s="44" t="s">
        <v>138</v>
      </c>
      <c r="L58" s="44" t="s">
        <v>154</v>
      </c>
      <c r="M58" s="43"/>
      <c r="N58" s="42">
        <v>6</v>
      </c>
      <c r="O58" s="41" t="s">
        <v>147</v>
      </c>
    </row>
    <row r="59" spans="1:15" x14ac:dyDescent="0.25">
      <c r="A59" s="119"/>
      <c r="B59" s="118" t="s">
        <v>227</v>
      </c>
      <c r="C59" s="124" t="s">
        <v>37</v>
      </c>
      <c r="D59" s="124" t="s">
        <v>143</v>
      </c>
      <c r="E59" s="121"/>
      <c r="F59" s="121"/>
      <c r="G59" s="124" t="s">
        <v>151</v>
      </c>
      <c r="H59" s="45"/>
      <c r="I59" s="45"/>
      <c r="J59" s="44" t="s">
        <v>151</v>
      </c>
      <c r="K59" s="44" t="s">
        <v>138</v>
      </c>
      <c r="L59" s="44" t="s">
        <v>154</v>
      </c>
      <c r="M59" s="43" t="s">
        <v>190</v>
      </c>
      <c r="N59" s="48">
        <v>6</v>
      </c>
      <c r="O59" s="41" t="s">
        <v>147</v>
      </c>
    </row>
    <row r="60" spans="1:15" x14ac:dyDescent="0.25">
      <c r="A60" s="119"/>
      <c r="B60" s="119"/>
      <c r="C60" s="125"/>
      <c r="D60" s="125"/>
      <c r="E60" s="122"/>
      <c r="F60" s="122"/>
      <c r="G60" s="125"/>
      <c r="H60" s="45"/>
      <c r="I60" s="45"/>
      <c r="J60" s="44" t="s">
        <v>151</v>
      </c>
      <c r="K60" s="44" t="s">
        <v>138</v>
      </c>
      <c r="L60" s="44" t="s">
        <v>154</v>
      </c>
      <c r="M60" s="43" t="s">
        <v>189</v>
      </c>
      <c r="N60" s="48">
        <v>6</v>
      </c>
      <c r="O60" s="41" t="s">
        <v>147</v>
      </c>
    </row>
    <row r="61" spans="1:15" x14ac:dyDescent="0.25">
      <c r="A61" s="119"/>
      <c r="B61" s="120"/>
      <c r="C61" s="126"/>
      <c r="D61" s="126"/>
      <c r="E61" s="123"/>
      <c r="F61" s="123"/>
      <c r="G61" s="126"/>
      <c r="H61" s="45"/>
      <c r="I61" s="45"/>
      <c r="J61" s="44" t="s">
        <v>151</v>
      </c>
      <c r="K61" s="44" t="s">
        <v>138</v>
      </c>
      <c r="L61" s="44" t="s">
        <v>154</v>
      </c>
      <c r="M61" s="43" t="s">
        <v>188</v>
      </c>
      <c r="N61" s="42">
        <v>6</v>
      </c>
      <c r="O61" s="41" t="s">
        <v>147</v>
      </c>
    </row>
    <row r="62" spans="1:15" x14ac:dyDescent="0.25">
      <c r="A62" s="119"/>
      <c r="B62" s="58" t="s">
        <v>226</v>
      </c>
      <c r="C62" s="56" t="s">
        <v>143</v>
      </c>
      <c r="D62" s="56" t="s">
        <v>37</v>
      </c>
      <c r="E62" s="57"/>
      <c r="F62" s="57"/>
      <c r="G62" s="56"/>
      <c r="H62" s="45"/>
      <c r="I62" s="45"/>
      <c r="J62" s="44"/>
      <c r="K62" s="44" t="s">
        <v>138</v>
      </c>
      <c r="L62" s="44"/>
      <c r="M62" s="43"/>
      <c r="N62" s="48">
        <v>6</v>
      </c>
      <c r="O62" s="41" t="s">
        <v>147</v>
      </c>
    </row>
    <row r="63" spans="1:15" x14ac:dyDescent="0.25">
      <c r="A63" s="120"/>
      <c r="B63" s="58"/>
      <c r="C63" s="56"/>
      <c r="D63" s="56"/>
      <c r="E63" s="57"/>
      <c r="F63" s="57"/>
      <c r="G63" s="56"/>
      <c r="H63" s="45"/>
      <c r="I63" s="45"/>
      <c r="J63" s="44"/>
      <c r="K63" s="44" t="s">
        <v>138</v>
      </c>
      <c r="L63" s="44"/>
      <c r="M63" s="43"/>
      <c r="N63" s="42">
        <v>6</v>
      </c>
      <c r="O63" s="41" t="s">
        <v>147</v>
      </c>
    </row>
    <row r="64" spans="1:15" x14ac:dyDescent="0.25">
      <c r="A64" s="116" t="s">
        <v>225</v>
      </c>
      <c r="B64" s="116" t="s">
        <v>224</v>
      </c>
      <c r="C64" s="36" t="s">
        <v>143</v>
      </c>
      <c r="D64" s="36" t="s">
        <v>221</v>
      </c>
      <c r="E64" s="127">
        <v>44657</v>
      </c>
      <c r="F64" s="127">
        <v>44669</v>
      </c>
      <c r="G64" s="113" t="s">
        <v>220</v>
      </c>
      <c r="H64" s="51">
        <v>44657</v>
      </c>
      <c r="I64" s="51">
        <v>44669</v>
      </c>
      <c r="J64" s="36" t="s">
        <v>220</v>
      </c>
      <c r="K64" s="36" t="s">
        <v>138</v>
      </c>
      <c r="L64" s="36" t="s">
        <v>154</v>
      </c>
      <c r="M64" s="35" t="s">
        <v>223</v>
      </c>
      <c r="N64" s="34">
        <v>7</v>
      </c>
      <c r="O64" s="38" t="s">
        <v>147</v>
      </c>
    </row>
    <row r="65" spans="1:15" x14ac:dyDescent="0.25">
      <c r="A65" s="134"/>
      <c r="B65" s="134"/>
      <c r="C65" s="36" t="s">
        <v>143</v>
      </c>
      <c r="D65" s="36" t="s">
        <v>221</v>
      </c>
      <c r="E65" s="114"/>
      <c r="F65" s="114"/>
      <c r="G65" s="114"/>
      <c r="H65" s="51">
        <v>44657</v>
      </c>
      <c r="I65" s="51">
        <v>44669</v>
      </c>
      <c r="J65" s="36" t="s">
        <v>220</v>
      </c>
      <c r="K65" s="36" t="s">
        <v>138</v>
      </c>
      <c r="L65" s="36" t="s">
        <v>154</v>
      </c>
      <c r="M65" s="35" t="s">
        <v>222</v>
      </c>
      <c r="N65" s="34">
        <v>7</v>
      </c>
      <c r="O65" s="38" t="s">
        <v>147</v>
      </c>
    </row>
    <row r="66" spans="1:15" x14ac:dyDescent="0.25">
      <c r="A66" s="134"/>
      <c r="B66" s="117"/>
      <c r="C66" s="36" t="s">
        <v>143</v>
      </c>
      <c r="D66" s="36" t="s">
        <v>221</v>
      </c>
      <c r="E66" s="115"/>
      <c r="F66" s="115"/>
      <c r="G66" s="115"/>
      <c r="H66" s="51">
        <v>44657</v>
      </c>
      <c r="I66" s="51">
        <v>44669</v>
      </c>
      <c r="J66" s="36" t="s">
        <v>220</v>
      </c>
      <c r="K66" s="36" t="s">
        <v>138</v>
      </c>
      <c r="L66" s="36" t="s">
        <v>154</v>
      </c>
      <c r="M66" s="40" t="s">
        <v>219</v>
      </c>
      <c r="N66" s="34">
        <v>7</v>
      </c>
      <c r="O66" s="38" t="s">
        <v>147</v>
      </c>
    </row>
    <row r="67" spans="1:15" x14ac:dyDescent="0.25">
      <c r="A67" s="134"/>
      <c r="B67" s="116" t="s">
        <v>218</v>
      </c>
      <c r="C67" s="113" t="s">
        <v>217</v>
      </c>
      <c r="D67" s="113" t="s">
        <v>143</v>
      </c>
      <c r="E67" s="127">
        <v>44679</v>
      </c>
      <c r="F67" s="127">
        <v>44690</v>
      </c>
      <c r="G67" s="113" t="s">
        <v>139</v>
      </c>
      <c r="H67" s="51">
        <v>44679</v>
      </c>
      <c r="I67" s="51">
        <v>44684</v>
      </c>
      <c r="J67" s="36" t="s">
        <v>160</v>
      </c>
      <c r="K67" s="36" t="s">
        <v>138</v>
      </c>
      <c r="L67" s="36" t="s">
        <v>142</v>
      </c>
      <c r="M67" s="40" t="s">
        <v>216</v>
      </c>
      <c r="N67" s="34">
        <v>7</v>
      </c>
      <c r="O67" s="38" t="s">
        <v>147</v>
      </c>
    </row>
    <row r="68" spans="1:15" x14ac:dyDescent="0.25">
      <c r="A68" s="134"/>
      <c r="B68" s="117"/>
      <c r="C68" s="115"/>
      <c r="D68" s="115"/>
      <c r="E68" s="129"/>
      <c r="F68" s="129"/>
      <c r="G68" s="115"/>
      <c r="H68" s="51">
        <v>44685</v>
      </c>
      <c r="I68" s="51">
        <v>44690</v>
      </c>
      <c r="J68" s="36" t="s">
        <v>139</v>
      </c>
      <c r="K68" s="36" t="s">
        <v>138</v>
      </c>
      <c r="L68" s="36" t="s">
        <v>154</v>
      </c>
      <c r="M68" s="35" t="s">
        <v>215</v>
      </c>
      <c r="N68" s="34">
        <v>7</v>
      </c>
      <c r="O68" s="38" t="s">
        <v>147</v>
      </c>
    </row>
    <row r="69" spans="1:15" x14ac:dyDescent="0.25">
      <c r="A69" s="134"/>
      <c r="B69" s="37" t="s">
        <v>181</v>
      </c>
      <c r="C69" s="36"/>
      <c r="D69" s="36"/>
      <c r="E69" s="36"/>
      <c r="F69" s="36"/>
      <c r="G69" s="36"/>
      <c r="H69" s="36"/>
      <c r="I69" s="36"/>
      <c r="J69" s="36"/>
      <c r="K69" s="36" t="s">
        <v>138</v>
      </c>
      <c r="L69" s="36"/>
      <c r="M69" s="35" t="s">
        <v>214</v>
      </c>
      <c r="N69" s="34">
        <v>7</v>
      </c>
      <c r="O69" s="38" t="s">
        <v>147</v>
      </c>
    </row>
    <row r="70" spans="1:15" x14ac:dyDescent="0.25">
      <c r="A70" s="134"/>
      <c r="B70" s="37" t="s">
        <v>205</v>
      </c>
      <c r="C70" s="36"/>
      <c r="D70" s="36"/>
      <c r="E70" s="36"/>
      <c r="F70" s="36"/>
      <c r="G70" s="36"/>
      <c r="H70" s="36"/>
      <c r="I70" s="36"/>
      <c r="J70" s="36"/>
      <c r="K70" s="36" t="s">
        <v>138</v>
      </c>
      <c r="L70" s="36"/>
      <c r="M70" s="35"/>
      <c r="N70" s="34">
        <v>7</v>
      </c>
      <c r="O70" s="38" t="s">
        <v>147</v>
      </c>
    </row>
    <row r="71" spans="1:15" x14ac:dyDescent="0.25">
      <c r="A71" s="134"/>
      <c r="B71" s="37" t="s">
        <v>204</v>
      </c>
      <c r="C71" s="36" t="s">
        <v>166</v>
      </c>
      <c r="D71" s="36" t="s">
        <v>143</v>
      </c>
      <c r="E71" s="36"/>
      <c r="F71" s="36"/>
      <c r="G71" s="36"/>
      <c r="H71" s="36"/>
      <c r="I71" s="36"/>
      <c r="J71" s="36" t="s">
        <v>151</v>
      </c>
      <c r="K71" s="36" t="s">
        <v>138</v>
      </c>
      <c r="L71" s="36" t="s">
        <v>156</v>
      </c>
      <c r="M71" s="35" t="s">
        <v>203</v>
      </c>
      <c r="N71" s="34">
        <v>7</v>
      </c>
      <c r="O71" s="38" t="s">
        <v>147</v>
      </c>
    </row>
    <row r="72" spans="1:15" x14ac:dyDescent="0.25">
      <c r="A72" s="134"/>
      <c r="B72" s="37" t="s">
        <v>213</v>
      </c>
      <c r="C72" s="36"/>
      <c r="D72" s="36"/>
      <c r="E72" s="36"/>
      <c r="F72" s="36"/>
      <c r="G72" s="36"/>
      <c r="H72" s="36"/>
      <c r="I72" s="36"/>
      <c r="J72" s="36"/>
      <c r="K72" s="36" t="s">
        <v>138</v>
      </c>
      <c r="L72" s="36"/>
      <c r="M72" s="35"/>
      <c r="N72" s="34">
        <v>7</v>
      </c>
      <c r="O72" s="38" t="s">
        <v>147</v>
      </c>
    </row>
    <row r="73" spans="1:15" x14ac:dyDescent="0.25">
      <c r="A73" s="134"/>
      <c r="B73" s="116" t="s">
        <v>212</v>
      </c>
      <c r="C73" s="113" t="s">
        <v>211</v>
      </c>
      <c r="D73" s="113" t="s">
        <v>143</v>
      </c>
      <c r="E73" s="127"/>
      <c r="F73" s="127"/>
      <c r="G73" s="113" t="s">
        <v>151</v>
      </c>
      <c r="H73" s="51"/>
      <c r="I73" s="51"/>
      <c r="J73" s="36" t="s">
        <v>151</v>
      </c>
      <c r="K73" s="36" t="s">
        <v>138</v>
      </c>
      <c r="L73" s="36" t="s">
        <v>154</v>
      </c>
      <c r="M73" s="40" t="s">
        <v>210</v>
      </c>
      <c r="N73" s="34">
        <v>7</v>
      </c>
      <c r="O73" s="38" t="s">
        <v>147</v>
      </c>
    </row>
    <row r="74" spans="1:15" x14ac:dyDescent="0.25">
      <c r="A74" s="134"/>
      <c r="B74" s="134"/>
      <c r="C74" s="114"/>
      <c r="D74" s="114"/>
      <c r="E74" s="128"/>
      <c r="F74" s="128"/>
      <c r="G74" s="114"/>
      <c r="H74" s="51"/>
      <c r="I74" s="51"/>
      <c r="J74" s="36" t="s">
        <v>151</v>
      </c>
      <c r="K74" s="36" t="s">
        <v>138</v>
      </c>
      <c r="L74" s="36" t="s">
        <v>154</v>
      </c>
      <c r="M74" s="40" t="s">
        <v>189</v>
      </c>
      <c r="N74" s="34">
        <v>7</v>
      </c>
      <c r="O74" s="38" t="s">
        <v>147</v>
      </c>
    </row>
    <row r="75" spans="1:15" x14ac:dyDescent="0.25">
      <c r="A75" s="134"/>
      <c r="B75" s="117"/>
      <c r="C75" s="115"/>
      <c r="D75" s="115"/>
      <c r="E75" s="129"/>
      <c r="F75" s="129"/>
      <c r="G75" s="115"/>
      <c r="H75" s="51"/>
      <c r="I75" s="51"/>
      <c r="J75" s="36" t="s">
        <v>151</v>
      </c>
      <c r="K75" s="36" t="s">
        <v>138</v>
      </c>
      <c r="L75" s="36" t="s">
        <v>154</v>
      </c>
      <c r="M75" s="40" t="s">
        <v>209</v>
      </c>
      <c r="N75" s="34">
        <v>7</v>
      </c>
      <c r="O75" s="38" t="s">
        <v>147</v>
      </c>
    </row>
    <row r="76" spans="1:15" x14ac:dyDescent="0.25">
      <c r="A76" s="117"/>
      <c r="B76" s="37"/>
      <c r="C76" s="36"/>
      <c r="D76" s="36"/>
      <c r="E76" s="36"/>
      <c r="F76" s="36"/>
      <c r="G76" s="36"/>
      <c r="H76" s="36"/>
      <c r="I76" s="36"/>
      <c r="J76" s="36"/>
      <c r="K76" s="36" t="s">
        <v>138</v>
      </c>
      <c r="L76" s="36"/>
      <c r="M76" s="35"/>
      <c r="N76" s="34">
        <v>7</v>
      </c>
      <c r="O76" s="38" t="s">
        <v>147</v>
      </c>
    </row>
    <row r="77" spans="1:15" x14ac:dyDescent="0.25">
      <c r="A77" s="118" t="s">
        <v>208</v>
      </c>
      <c r="B77" s="118" t="s">
        <v>183</v>
      </c>
      <c r="C77" s="124" t="s">
        <v>143</v>
      </c>
      <c r="D77" s="124" t="s">
        <v>195</v>
      </c>
      <c r="E77" s="121">
        <v>44664</v>
      </c>
      <c r="F77" s="121">
        <v>44683</v>
      </c>
      <c r="G77" s="124" t="s">
        <v>139</v>
      </c>
      <c r="H77" s="45">
        <v>44664</v>
      </c>
      <c r="I77" s="45">
        <v>44673</v>
      </c>
      <c r="J77" s="44" t="s">
        <v>160</v>
      </c>
      <c r="K77" s="36" t="s">
        <v>138</v>
      </c>
      <c r="L77" s="44" t="s">
        <v>154</v>
      </c>
      <c r="M77" s="43" t="s">
        <v>207</v>
      </c>
      <c r="N77" s="42">
        <v>8</v>
      </c>
      <c r="O77" s="41" t="s">
        <v>147</v>
      </c>
    </row>
    <row r="78" spans="1:15" x14ac:dyDescent="0.25">
      <c r="A78" s="119"/>
      <c r="B78" s="120"/>
      <c r="C78" s="126"/>
      <c r="D78" s="126"/>
      <c r="E78" s="123"/>
      <c r="F78" s="123"/>
      <c r="G78" s="126"/>
      <c r="H78" s="45">
        <v>44676</v>
      </c>
      <c r="I78" s="45">
        <v>44683</v>
      </c>
      <c r="J78" s="44" t="s">
        <v>139</v>
      </c>
      <c r="K78" s="36" t="s">
        <v>138</v>
      </c>
      <c r="L78" s="44" t="s">
        <v>154</v>
      </c>
      <c r="M78" s="43" t="s">
        <v>206</v>
      </c>
      <c r="N78" s="42">
        <v>8</v>
      </c>
      <c r="O78" s="41" t="s">
        <v>147</v>
      </c>
    </row>
    <row r="79" spans="1:15" x14ac:dyDescent="0.25">
      <c r="A79" s="119"/>
      <c r="B79" s="46" t="s">
        <v>181</v>
      </c>
      <c r="C79" s="44"/>
      <c r="D79" s="44"/>
      <c r="E79" s="45"/>
      <c r="F79" s="44"/>
      <c r="G79" s="44"/>
      <c r="H79" s="44"/>
      <c r="I79" s="44"/>
      <c r="J79" s="44"/>
      <c r="K79" s="36" t="s">
        <v>138</v>
      </c>
      <c r="L79" s="44"/>
      <c r="M79" s="43"/>
      <c r="N79" s="42">
        <v>8</v>
      </c>
      <c r="O79" s="41" t="s">
        <v>147</v>
      </c>
    </row>
    <row r="80" spans="1:15" x14ac:dyDescent="0.25">
      <c r="A80" s="119"/>
      <c r="B80" s="46" t="s">
        <v>205</v>
      </c>
      <c r="C80" s="44"/>
      <c r="D80" s="44"/>
      <c r="E80" s="45"/>
      <c r="F80" s="45"/>
      <c r="G80" s="44"/>
      <c r="H80" s="45"/>
      <c r="I80" s="44"/>
      <c r="J80" s="44"/>
      <c r="K80" s="36" t="s">
        <v>138</v>
      </c>
      <c r="L80" s="44"/>
      <c r="M80" s="43"/>
      <c r="N80" s="42">
        <v>8</v>
      </c>
      <c r="O80" s="41" t="s">
        <v>147</v>
      </c>
    </row>
    <row r="81" spans="1:15" x14ac:dyDescent="0.25">
      <c r="A81" s="119"/>
      <c r="B81" s="46" t="s">
        <v>204</v>
      </c>
      <c r="C81" s="44"/>
      <c r="D81" s="44"/>
      <c r="E81" s="45"/>
      <c r="F81" s="44"/>
      <c r="G81" s="44"/>
      <c r="H81" s="44"/>
      <c r="I81" s="44"/>
      <c r="J81" s="44"/>
      <c r="K81" s="36" t="s">
        <v>138</v>
      </c>
      <c r="L81" s="44"/>
      <c r="M81" s="49" t="s">
        <v>203</v>
      </c>
      <c r="N81" s="42">
        <v>8</v>
      </c>
      <c r="O81" s="41" t="s">
        <v>147</v>
      </c>
    </row>
    <row r="82" spans="1:15" x14ac:dyDescent="0.25">
      <c r="A82" s="119"/>
      <c r="B82" s="46" t="s">
        <v>202</v>
      </c>
      <c r="C82" s="44" t="s">
        <v>143</v>
      </c>
      <c r="D82" s="44" t="s">
        <v>165</v>
      </c>
      <c r="E82" s="45"/>
      <c r="F82" s="45"/>
      <c r="G82" s="44"/>
      <c r="H82" s="45"/>
      <c r="I82" s="44"/>
      <c r="J82" s="44"/>
      <c r="K82" s="36" t="s">
        <v>138</v>
      </c>
      <c r="L82" s="44"/>
      <c r="M82" s="43"/>
      <c r="N82" s="42">
        <v>8</v>
      </c>
      <c r="O82" s="41" t="s">
        <v>147</v>
      </c>
    </row>
    <row r="83" spans="1:15" x14ac:dyDescent="0.25">
      <c r="A83" s="119"/>
      <c r="B83" s="46"/>
      <c r="C83" s="44"/>
      <c r="D83" s="44"/>
      <c r="E83" s="45"/>
      <c r="F83" s="44"/>
      <c r="G83" s="44"/>
      <c r="H83" s="44"/>
      <c r="I83" s="44"/>
      <c r="J83" s="44"/>
      <c r="K83" s="36" t="s">
        <v>138</v>
      </c>
      <c r="L83" s="44"/>
      <c r="M83" s="43"/>
      <c r="N83" s="42">
        <v>8</v>
      </c>
      <c r="O83" s="41" t="s">
        <v>147</v>
      </c>
    </row>
    <row r="84" spans="1:15" x14ac:dyDescent="0.25">
      <c r="A84" s="119"/>
      <c r="B84" s="58"/>
      <c r="C84" s="56"/>
      <c r="D84" s="56"/>
      <c r="E84" s="57"/>
      <c r="F84" s="56"/>
      <c r="G84" s="56"/>
      <c r="H84" s="56"/>
      <c r="I84" s="56"/>
      <c r="J84" s="56"/>
      <c r="K84" s="36" t="s">
        <v>138</v>
      </c>
      <c r="L84" s="56"/>
      <c r="M84" s="55"/>
      <c r="N84" s="42">
        <v>8</v>
      </c>
      <c r="O84" s="41" t="s">
        <v>147</v>
      </c>
    </row>
    <row r="85" spans="1:15" x14ac:dyDescent="0.25">
      <c r="A85" s="120"/>
      <c r="B85" s="46"/>
      <c r="C85" s="44"/>
      <c r="D85" s="44"/>
      <c r="E85" s="45"/>
      <c r="F85" s="44"/>
      <c r="G85" s="44"/>
      <c r="H85" s="44"/>
      <c r="I85" s="44"/>
      <c r="J85" s="44"/>
      <c r="K85" s="36" t="s">
        <v>138</v>
      </c>
      <c r="L85" s="44"/>
      <c r="M85" s="43"/>
      <c r="N85" s="42">
        <v>8</v>
      </c>
      <c r="O85" s="41" t="s">
        <v>147</v>
      </c>
    </row>
    <row r="86" spans="1:15" x14ac:dyDescent="0.25">
      <c r="A86" s="116" t="s">
        <v>201</v>
      </c>
      <c r="B86" s="37"/>
      <c r="C86" s="36"/>
      <c r="D86" s="36"/>
      <c r="E86" s="36"/>
      <c r="F86" s="36"/>
      <c r="G86" s="36"/>
      <c r="H86" s="36"/>
      <c r="I86" s="36"/>
      <c r="J86" s="36"/>
      <c r="K86" s="36" t="s">
        <v>138</v>
      </c>
      <c r="L86" s="36"/>
      <c r="M86" s="35"/>
      <c r="N86" s="34">
        <v>9</v>
      </c>
      <c r="O86" s="38" t="s">
        <v>147</v>
      </c>
    </row>
    <row r="87" spans="1:15" x14ac:dyDescent="0.25">
      <c r="A87" s="134"/>
      <c r="B87" s="37"/>
      <c r="C87" s="36"/>
      <c r="D87" s="36"/>
      <c r="E87" s="36"/>
      <c r="F87" s="36"/>
      <c r="G87" s="36"/>
      <c r="H87" s="36"/>
      <c r="I87" s="36"/>
      <c r="J87" s="36"/>
      <c r="K87" s="36" t="s">
        <v>138</v>
      </c>
      <c r="L87" s="36"/>
      <c r="M87" s="35"/>
      <c r="N87" s="34"/>
      <c r="O87" s="38" t="s">
        <v>147</v>
      </c>
    </row>
    <row r="88" spans="1:15" x14ac:dyDescent="0.25">
      <c r="A88" s="134"/>
      <c r="B88" s="37"/>
      <c r="C88" s="36"/>
      <c r="D88" s="36"/>
      <c r="E88" s="36"/>
      <c r="F88" s="36"/>
      <c r="G88" s="36"/>
      <c r="H88" s="36"/>
      <c r="I88" s="36"/>
      <c r="J88" s="36"/>
      <c r="K88" s="36" t="s">
        <v>138</v>
      </c>
      <c r="L88" s="36"/>
      <c r="M88" s="40"/>
      <c r="N88" s="39"/>
      <c r="O88" s="38" t="s">
        <v>147</v>
      </c>
    </row>
    <row r="89" spans="1:15" x14ac:dyDescent="0.25">
      <c r="A89" s="134"/>
      <c r="B89" s="37"/>
      <c r="C89" s="36"/>
      <c r="D89" s="36"/>
      <c r="E89" s="36"/>
      <c r="F89" s="36"/>
      <c r="G89" s="36"/>
      <c r="H89" s="36"/>
      <c r="I89" s="36"/>
      <c r="J89" s="36"/>
      <c r="K89" s="36" t="s">
        <v>138</v>
      </c>
      <c r="L89" s="36"/>
      <c r="M89" s="35"/>
      <c r="N89" s="34"/>
      <c r="O89" s="38" t="s">
        <v>147</v>
      </c>
    </row>
    <row r="90" spans="1:15" x14ac:dyDescent="0.25">
      <c r="A90" s="134"/>
      <c r="B90" s="37"/>
      <c r="C90" s="36"/>
      <c r="D90" s="36"/>
      <c r="E90" s="36"/>
      <c r="F90" s="36"/>
      <c r="G90" s="36"/>
      <c r="H90" s="36"/>
      <c r="I90" s="36"/>
      <c r="J90" s="36"/>
      <c r="K90" s="36" t="s">
        <v>138</v>
      </c>
      <c r="L90" s="36"/>
      <c r="M90" s="35"/>
      <c r="N90" s="34"/>
      <c r="O90" s="38" t="s">
        <v>147</v>
      </c>
    </row>
    <row r="91" spans="1:15" x14ac:dyDescent="0.25">
      <c r="A91" s="134"/>
      <c r="B91" s="37"/>
      <c r="C91" s="36"/>
      <c r="D91" s="36"/>
      <c r="E91" s="36"/>
      <c r="F91" s="36"/>
      <c r="G91" s="36"/>
      <c r="H91" s="36"/>
      <c r="I91" s="36"/>
      <c r="J91" s="36"/>
      <c r="K91" s="36" t="s">
        <v>138</v>
      </c>
      <c r="L91" s="36"/>
      <c r="M91" s="35"/>
      <c r="N91" s="34"/>
      <c r="O91" s="38" t="s">
        <v>147</v>
      </c>
    </row>
    <row r="92" spans="1:15" x14ac:dyDescent="0.25">
      <c r="A92" s="134"/>
      <c r="B92" s="37"/>
      <c r="C92" s="36"/>
      <c r="D92" s="36"/>
      <c r="E92" s="36"/>
      <c r="F92" s="36"/>
      <c r="G92" s="36"/>
      <c r="H92" s="36"/>
      <c r="I92" s="36"/>
      <c r="J92" s="36"/>
      <c r="K92" s="36" t="s">
        <v>138</v>
      </c>
      <c r="L92" s="36"/>
      <c r="M92" s="35"/>
      <c r="N92" s="34"/>
      <c r="O92" s="38" t="s">
        <v>147</v>
      </c>
    </row>
    <row r="93" spans="1:15" x14ac:dyDescent="0.25">
      <c r="A93" s="134"/>
      <c r="B93" s="37"/>
      <c r="C93" s="36"/>
      <c r="D93" s="36"/>
      <c r="E93" s="36"/>
      <c r="F93" s="36"/>
      <c r="G93" s="36"/>
      <c r="H93" s="36"/>
      <c r="I93" s="36"/>
      <c r="J93" s="36"/>
      <c r="K93" s="36" t="s">
        <v>138</v>
      </c>
      <c r="L93" s="36"/>
      <c r="M93" s="35"/>
      <c r="N93" s="34"/>
      <c r="O93" s="38" t="s">
        <v>147</v>
      </c>
    </row>
    <row r="94" spans="1:15" x14ac:dyDescent="0.25">
      <c r="A94" s="117"/>
      <c r="B94" s="37"/>
      <c r="C94" s="36"/>
      <c r="D94" s="36"/>
      <c r="E94" s="36"/>
      <c r="F94" s="36"/>
      <c r="G94" s="36"/>
      <c r="H94" s="36"/>
      <c r="I94" s="36"/>
      <c r="J94" s="36"/>
      <c r="K94" s="36" t="s">
        <v>138</v>
      </c>
      <c r="L94" s="36"/>
      <c r="M94" s="35"/>
      <c r="N94" s="34"/>
      <c r="O94" s="38" t="s">
        <v>147</v>
      </c>
    </row>
    <row r="95" spans="1:15" x14ac:dyDescent="0.25">
      <c r="A95" s="118" t="s">
        <v>200</v>
      </c>
      <c r="B95" s="118" t="s">
        <v>186</v>
      </c>
      <c r="C95" s="124" t="s">
        <v>143</v>
      </c>
      <c r="D95" s="124" t="s">
        <v>195</v>
      </c>
      <c r="E95" s="121">
        <v>44650</v>
      </c>
      <c r="F95" s="121">
        <v>44684</v>
      </c>
      <c r="G95" s="124" t="s">
        <v>139</v>
      </c>
      <c r="H95" s="45">
        <v>44679</v>
      </c>
      <c r="I95" s="45">
        <v>44680</v>
      </c>
      <c r="J95" s="44" t="s">
        <v>160</v>
      </c>
      <c r="K95" s="44" t="s">
        <v>138</v>
      </c>
      <c r="L95" s="44" t="s">
        <v>154</v>
      </c>
      <c r="M95" s="43" t="s">
        <v>199</v>
      </c>
      <c r="N95" s="42">
        <v>10</v>
      </c>
      <c r="O95" s="41" t="s">
        <v>69</v>
      </c>
    </row>
    <row r="96" spans="1:15" x14ac:dyDescent="0.25">
      <c r="A96" s="119"/>
      <c r="B96" s="119"/>
      <c r="C96" s="125"/>
      <c r="D96" s="125"/>
      <c r="E96" s="122"/>
      <c r="F96" s="122"/>
      <c r="G96" s="125"/>
      <c r="H96" s="45">
        <v>44680</v>
      </c>
      <c r="I96" s="45">
        <v>44684</v>
      </c>
      <c r="J96" s="44" t="s">
        <v>160</v>
      </c>
      <c r="K96" s="44" t="s">
        <v>138</v>
      </c>
      <c r="L96" s="44" t="s">
        <v>154</v>
      </c>
      <c r="M96" s="43" t="s">
        <v>198</v>
      </c>
      <c r="N96" s="42">
        <v>10</v>
      </c>
      <c r="O96" s="41" t="s">
        <v>69</v>
      </c>
    </row>
    <row r="97" spans="1:15" x14ac:dyDescent="0.25">
      <c r="A97" s="119"/>
      <c r="B97" s="120"/>
      <c r="C97" s="126"/>
      <c r="D97" s="126"/>
      <c r="E97" s="126"/>
      <c r="F97" s="123"/>
      <c r="G97" s="126"/>
      <c r="H97" s="45">
        <v>44684</v>
      </c>
      <c r="I97" s="45">
        <v>44687</v>
      </c>
      <c r="J97" s="44" t="s">
        <v>139</v>
      </c>
      <c r="K97" s="44" t="s">
        <v>138</v>
      </c>
      <c r="L97" s="44" t="s">
        <v>142</v>
      </c>
      <c r="M97" s="43" t="s">
        <v>197</v>
      </c>
      <c r="N97" s="42">
        <v>10</v>
      </c>
      <c r="O97" s="41" t="s">
        <v>69</v>
      </c>
    </row>
    <row r="98" spans="1:15" x14ac:dyDescent="0.25">
      <c r="A98" s="119"/>
      <c r="B98" s="46"/>
      <c r="C98" s="44"/>
      <c r="D98" s="44"/>
      <c r="E98" s="45"/>
      <c r="F98" s="44"/>
      <c r="G98" s="44"/>
      <c r="H98" s="44"/>
      <c r="I98" s="44"/>
      <c r="J98" s="44"/>
      <c r="K98" s="44" t="s">
        <v>138</v>
      </c>
      <c r="L98" s="44"/>
      <c r="M98" s="43"/>
      <c r="N98" s="42">
        <v>10</v>
      </c>
      <c r="O98" s="41" t="s">
        <v>69</v>
      </c>
    </row>
    <row r="99" spans="1:15" x14ac:dyDescent="0.25">
      <c r="A99" s="119"/>
      <c r="B99" s="46"/>
      <c r="C99" s="44"/>
      <c r="D99" s="44"/>
      <c r="E99" s="45"/>
      <c r="F99" s="45"/>
      <c r="G99" s="44"/>
      <c r="H99" s="45"/>
      <c r="I99" s="44"/>
      <c r="J99" s="44"/>
      <c r="K99" s="44" t="s">
        <v>138</v>
      </c>
      <c r="L99" s="44"/>
      <c r="M99" s="43"/>
      <c r="N99" s="42">
        <v>10</v>
      </c>
      <c r="O99" s="41" t="s">
        <v>69</v>
      </c>
    </row>
    <row r="100" spans="1:15" x14ac:dyDescent="0.25">
      <c r="A100" s="116" t="s">
        <v>196</v>
      </c>
      <c r="B100" s="116" t="s">
        <v>186</v>
      </c>
      <c r="C100" s="113" t="s">
        <v>143</v>
      </c>
      <c r="D100" s="113" t="s">
        <v>195</v>
      </c>
      <c r="E100" s="127">
        <v>44663</v>
      </c>
      <c r="F100" s="127">
        <v>44678</v>
      </c>
      <c r="G100" s="113" t="s">
        <v>139</v>
      </c>
      <c r="H100" s="51">
        <v>44663</v>
      </c>
      <c r="I100" s="51">
        <v>44678</v>
      </c>
      <c r="J100" s="36" t="s">
        <v>160</v>
      </c>
      <c r="K100" s="36" t="s">
        <v>138</v>
      </c>
      <c r="L100" s="36" t="s">
        <v>154</v>
      </c>
      <c r="M100" s="40" t="s">
        <v>185</v>
      </c>
      <c r="N100" s="39">
        <v>11</v>
      </c>
      <c r="O100" s="38" t="s">
        <v>193</v>
      </c>
    </row>
    <row r="101" spans="1:15" x14ac:dyDescent="0.25">
      <c r="A101" s="134"/>
      <c r="B101" s="117"/>
      <c r="C101" s="115"/>
      <c r="D101" s="115"/>
      <c r="E101" s="115"/>
      <c r="F101" s="129"/>
      <c r="G101" s="115"/>
      <c r="H101" s="51">
        <v>44679</v>
      </c>
      <c r="I101" s="36"/>
      <c r="J101" s="36" t="s">
        <v>139</v>
      </c>
      <c r="K101" s="36" t="s">
        <v>138</v>
      </c>
      <c r="L101" s="36" t="s">
        <v>142</v>
      </c>
      <c r="M101" s="40" t="s">
        <v>194</v>
      </c>
      <c r="N101" s="39">
        <v>11</v>
      </c>
      <c r="O101" s="38" t="s">
        <v>193</v>
      </c>
    </row>
    <row r="102" spans="1:15" x14ac:dyDescent="0.25">
      <c r="A102" s="134"/>
      <c r="B102" s="37"/>
      <c r="C102" s="36"/>
      <c r="D102" s="36"/>
      <c r="E102" s="36"/>
      <c r="F102" s="36"/>
      <c r="G102" s="36"/>
      <c r="H102" s="36"/>
      <c r="I102" s="36"/>
      <c r="J102" s="36"/>
      <c r="K102" s="36" t="s">
        <v>138</v>
      </c>
      <c r="L102" s="36"/>
      <c r="M102" s="40" t="s">
        <v>338</v>
      </c>
      <c r="N102" s="39">
        <v>11</v>
      </c>
      <c r="O102" s="38" t="s">
        <v>193</v>
      </c>
    </row>
    <row r="103" spans="1:15" x14ac:dyDescent="0.25">
      <c r="A103" s="117"/>
      <c r="B103" s="54"/>
      <c r="C103" s="53"/>
      <c r="D103" s="53"/>
      <c r="E103" s="53"/>
      <c r="F103" s="53"/>
      <c r="G103" s="53"/>
      <c r="H103" s="53"/>
      <c r="I103" s="53"/>
      <c r="J103" s="53"/>
      <c r="K103" s="36" t="s">
        <v>138</v>
      </c>
      <c r="L103" s="53"/>
      <c r="M103" s="52"/>
      <c r="N103" s="39">
        <v>11</v>
      </c>
      <c r="O103" s="38" t="s">
        <v>193</v>
      </c>
    </row>
    <row r="104" spans="1:15" x14ac:dyDescent="0.25">
      <c r="A104" s="118" t="s">
        <v>192</v>
      </c>
      <c r="B104" s="118" t="s">
        <v>186</v>
      </c>
      <c r="C104" s="124" t="s">
        <v>143</v>
      </c>
      <c r="D104" s="124" t="s">
        <v>37</v>
      </c>
      <c r="E104" s="121">
        <v>44672</v>
      </c>
      <c r="F104" s="121">
        <v>44679</v>
      </c>
      <c r="G104" s="124" t="s">
        <v>160</v>
      </c>
      <c r="H104" s="45">
        <v>44672</v>
      </c>
      <c r="I104" s="45">
        <v>44673</v>
      </c>
      <c r="J104" s="44" t="s">
        <v>160</v>
      </c>
      <c r="K104" s="44" t="s">
        <v>138</v>
      </c>
      <c r="L104" s="44" t="s">
        <v>154</v>
      </c>
      <c r="M104" s="49" t="s">
        <v>185</v>
      </c>
      <c r="N104" s="42">
        <v>12</v>
      </c>
      <c r="O104" s="41" t="s">
        <v>173</v>
      </c>
    </row>
    <row r="105" spans="1:15" x14ac:dyDescent="0.25">
      <c r="A105" s="119"/>
      <c r="B105" s="120"/>
      <c r="C105" s="126"/>
      <c r="D105" s="126"/>
      <c r="E105" s="126"/>
      <c r="F105" s="123"/>
      <c r="G105" s="126"/>
      <c r="H105" s="45">
        <v>44676</v>
      </c>
      <c r="I105" s="45">
        <v>44679</v>
      </c>
      <c r="J105" s="44" t="s">
        <v>160</v>
      </c>
      <c r="K105" s="44" t="s">
        <v>138</v>
      </c>
      <c r="L105" s="44" t="s">
        <v>142</v>
      </c>
      <c r="M105" s="49" t="s">
        <v>184</v>
      </c>
      <c r="N105" s="42">
        <v>12</v>
      </c>
      <c r="O105" s="41" t="s">
        <v>173</v>
      </c>
    </row>
    <row r="106" spans="1:15" x14ac:dyDescent="0.25">
      <c r="A106" s="119"/>
      <c r="B106" s="46" t="s">
        <v>183</v>
      </c>
      <c r="C106" s="44" t="s">
        <v>143</v>
      </c>
      <c r="D106" s="44" t="s">
        <v>37</v>
      </c>
      <c r="E106" s="45">
        <v>44685</v>
      </c>
      <c r="F106" s="45">
        <v>44701</v>
      </c>
      <c r="G106" s="44" t="s">
        <v>160</v>
      </c>
      <c r="H106" s="45">
        <v>44685</v>
      </c>
      <c r="I106" s="45">
        <v>44701</v>
      </c>
      <c r="J106" s="44" t="s">
        <v>139</v>
      </c>
      <c r="K106" s="44" t="s">
        <v>138</v>
      </c>
      <c r="L106" s="44" t="s">
        <v>154</v>
      </c>
      <c r="M106" s="43" t="s">
        <v>183</v>
      </c>
      <c r="N106" s="42">
        <v>12</v>
      </c>
      <c r="O106" s="41" t="s">
        <v>173</v>
      </c>
    </row>
    <row r="107" spans="1:15" x14ac:dyDescent="0.25">
      <c r="A107" s="119"/>
      <c r="B107" s="46"/>
      <c r="C107" s="44"/>
      <c r="D107" s="44"/>
      <c r="E107" s="45"/>
      <c r="F107" s="45"/>
      <c r="G107" s="44"/>
      <c r="H107" s="45"/>
      <c r="I107" s="44"/>
      <c r="J107" s="44"/>
      <c r="K107" s="44" t="s">
        <v>138</v>
      </c>
      <c r="L107" s="44"/>
      <c r="M107" s="43"/>
      <c r="N107" s="42">
        <v>12</v>
      </c>
      <c r="O107" s="41" t="s">
        <v>173</v>
      </c>
    </row>
    <row r="108" spans="1:15" x14ac:dyDescent="0.25">
      <c r="A108" s="119"/>
      <c r="B108" s="46"/>
      <c r="C108" s="44"/>
      <c r="D108" s="44"/>
      <c r="E108" s="45"/>
      <c r="F108" s="44"/>
      <c r="G108" s="44"/>
      <c r="H108" s="44"/>
      <c r="I108" s="44"/>
      <c r="J108" s="44"/>
      <c r="K108" s="44" t="s">
        <v>138</v>
      </c>
      <c r="L108" s="44"/>
      <c r="M108" s="43"/>
      <c r="N108" s="42">
        <v>12</v>
      </c>
      <c r="O108" s="41" t="s">
        <v>173</v>
      </c>
    </row>
    <row r="109" spans="1:15" x14ac:dyDescent="0.25">
      <c r="A109" s="119"/>
      <c r="B109" s="118" t="s">
        <v>191</v>
      </c>
      <c r="C109" s="124" t="s">
        <v>37</v>
      </c>
      <c r="D109" s="124" t="s">
        <v>143</v>
      </c>
      <c r="E109" s="121"/>
      <c r="F109" s="121"/>
      <c r="G109" s="124"/>
      <c r="H109" s="45"/>
      <c r="I109" s="45"/>
      <c r="J109" s="44" t="s">
        <v>160</v>
      </c>
      <c r="K109" s="44" t="s">
        <v>138</v>
      </c>
      <c r="L109" s="44" t="s">
        <v>154</v>
      </c>
      <c r="M109" s="43" t="s">
        <v>190</v>
      </c>
      <c r="N109" s="42">
        <v>12</v>
      </c>
      <c r="O109" s="41" t="s">
        <v>173</v>
      </c>
    </row>
    <row r="110" spans="1:15" x14ac:dyDescent="0.25">
      <c r="A110" s="119"/>
      <c r="B110" s="119"/>
      <c r="C110" s="125"/>
      <c r="D110" s="125"/>
      <c r="E110" s="122"/>
      <c r="F110" s="122"/>
      <c r="G110" s="125"/>
      <c r="H110" s="45"/>
      <c r="I110" s="45"/>
      <c r="J110" s="44" t="s">
        <v>160</v>
      </c>
      <c r="K110" s="44" t="s">
        <v>138</v>
      </c>
      <c r="L110" s="44" t="s">
        <v>154</v>
      </c>
      <c r="M110" s="43" t="s">
        <v>189</v>
      </c>
      <c r="N110" s="42">
        <v>12</v>
      </c>
      <c r="O110" s="41" t="s">
        <v>173</v>
      </c>
    </row>
    <row r="111" spans="1:15" x14ac:dyDescent="0.25">
      <c r="A111" s="119"/>
      <c r="B111" s="120"/>
      <c r="C111" s="126"/>
      <c r="D111" s="126"/>
      <c r="E111" s="123"/>
      <c r="F111" s="123"/>
      <c r="G111" s="126"/>
      <c r="H111" s="45"/>
      <c r="I111" s="45"/>
      <c r="J111" s="44" t="s">
        <v>160</v>
      </c>
      <c r="K111" s="44" t="s">
        <v>138</v>
      </c>
      <c r="L111" s="44" t="s">
        <v>154</v>
      </c>
      <c r="M111" s="43" t="s">
        <v>188</v>
      </c>
      <c r="N111" s="42">
        <v>12</v>
      </c>
      <c r="O111" s="41" t="s">
        <v>173</v>
      </c>
    </row>
    <row r="112" spans="1:15" x14ac:dyDescent="0.25">
      <c r="A112" s="120"/>
      <c r="B112" s="46"/>
      <c r="C112" s="44"/>
      <c r="D112" s="44"/>
      <c r="E112" s="45"/>
      <c r="F112" s="44"/>
      <c r="G112" s="44"/>
      <c r="H112" s="44"/>
      <c r="I112" s="44"/>
      <c r="J112" s="44"/>
      <c r="K112" s="44" t="s">
        <v>138</v>
      </c>
      <c r="L112" s="44"/>
      <c r="M112" s="43"/>
      <c r="N112" s="42">
        <v>12</v>
      </c>
      <c r="O112" s="41" t="s">
        <v>173</v>
      </c>
    </row>
    <row r="113" spans="1:15" x14ac:dyDescent="0.25">
      <c r="A113" s="116" t="s">
        <v>187</v>
      </c>
      <c r="B113" s="116" t="s">
        <v>186</v>
      </c>
      <c r="C113" s="113" t="s">
        <v>143</v>
      </c>
      <c r="D113" s="113" t="s">
        <v>37</v>
      </c>
      <c r="E113" s="127">
        <v>44621</v>
      </c>
      <c r="F113" s="127">
        <v>44631</v>
      </c>
      <c r="G113" s="113" t="s">
        <v>160</v>
      </c>
      <c r="H113" s="51">
        <v>44621</v>
      </c>
      <c r="I113" s="51">
        <v>44631</v>
      </c>
      <c r="J113" s="36" t="s">
        <v>160</v>
      </c>
      <c r="K113" s="36" t="s">
        <v>138</v>
      </c>
      <c r="L113" s="36" t="s">
        <v>154</v>
      </c>
      <c r="M113" s="35" t="s">
        <v>185</v>
      </c>
      <c r="N113" s="34">
        <v>13</v>
      </c>
      <c r="O113" s="33" t="s">
        <v>173</v>
      </c>
    </row>
    <row r="114" spans="1:15" x14ac:dyDescent="0.25">
      <c r="A114" s="134"/>
      <c r="B114" s="117"/>
      <c r="C114" s="115"/>
      <c r="D114" s="115"/>
      <c r="E114" s="115"/>
      <c r="F114" s="129"/>
      <c r="G114" s="115"/>
      <c r="H114" s="51">
        <v>44631</v>
      </c>
      <c r="I114" s="51">
        <v>44631</v>
      </c>
      <c r="J114" s="36" t="s">
        <v>160</v>
      </c>
      <c r="K114" s="36" t="s">
        <v>138</v>
      </c>
      <c r="L114" s="36" t="s">
        <v>142</v>
      </c>
      <c r="M114" s="35" t="s">
        <v>184</v>
      </c>
      <c r="N114" s="34">
        <v>13</v>
      </c>
      <c r="O114" s="33" t="s">
        <v>173</v>
      </c>
    </row>
    <row r="115" spans="1:15" x14ac:dyDescent="0.25">
      <c r="A115" s="134"/>
      <c r="B115" s="37" t="s">
        <v>183</v>
      </c>
      <c r="C115" s="36" t="s">
        <v>143</v>
      </c>
      <c r="D115" s="36" t="s">
        <v>175</v>
      </c>
      <c r="E115" s="51">
        <v>44634</v>
      </c>
      <c r="F115" s="51">
        <v>44651</v>
      </c>
      <c r="G115" s="36" t="s">
        <v>160</v>
      </c>
      <c r="H115" s="51">
        <v>44634</v>
      </c>
      <c r="I115" s="51">
        <v>44651</v>
      </c>
      <c r="J115" s="36" t="s">
        <v>160</v>
      </c>
      <c r="K115" s="36" t="s">
        <v>138</v>
      </c>
      <c r="L115" s="36" t="s">
        <v>154</v>
      </c>
      <c r="M115" s="40" t="s">
        <v>182</v>
      </c>
      <c r="N115" s="34">
        <v>13</v>
      </c>
      <c r="O115" s="33" t="s">
        <v>173</v>
      </c>
    </row>
    <row r="116" spans="1:15" x14ac:dyDescent="0.25">
      <c r="A116" s="134"/>
      <c r="B116" s="116" t="s">
        <v>181</v>
      </c>
      <c r="C116" s="113" t="s">
        <v>143</v>
      </c>
      <c r="D116" s="113" t="s">
        <v>180</v>
      </c>
      <c r="E116" s="127">
        <v>44655</v>
      </c>
      <c r="F116" s="127">
        <v>44685</v>
      </c>
      <c r="G116" s="113" t="s">
        <v>160</v>
      </c>
      <c r="H116" s="51">
        <v>44662</v>
      </c>
      <c r="I116" s="51">
        <v>44673</v>
      </c>
      <c r="J116" s="36" t="s">
        <v>160</v>
      </c>
      <c r="K116" s="36" t="s">
        <v>138</v>
      </c>
      <c r="L116" s="36" t="s">
        <v>142</v>
      </c>
      <c r="M116" s="35" t="s">
        <v>179</v>
      </c>
      <c r="N116" s="34">
        <v>13</v>
      </c>
      <c r="O116" s="33" t="s">
        <v>173</v>
      </c>
    </row>
    <row r="117" spans="1:15" x14ac:dyDescent="0.25">
      <c r="A117" s="134"/>
      <c r="B117" s="134"/>
      <c r="C117" s="114"/>
      <c r="D117" s="114"/>
      <c r="E117" s="128"/>
      <c r="F117" s="128"/>
      <c r="G117" s="114"/>
      <c r="H117" s="51">
        <v>44673</v>
      </c>
      <c r="I117" s="51">
        <v>44683</v>
      </c>
      <c r="J117" s="36" t="s">
        <v>160</v>
      </c>
      <c r="K117" s="36" t="s">
        <v>138</v>
      </c>
      <c r="L117" s="36" t="s">
        <v>154</v>
      </c>
      <c r="M117" s="35" t="s">
        <v>178</v>
      </c>
      <c r="N117" s="34">
        <v>13</v>
      </c>
      <c r="O117" s="33" t="s">
        <v>173</v>
      </c>
    </row>
    <row r="118" spans="1:15" x14ac:dyDescent="0.25">
      <c r="A118" s="134"/>
      <c r="B118" s="117"/>
      <c r="C118" s="115"/>
      <c r="D118" s="115"/>
      <c r="E118" s="129"/>
      <c r="F118" s="129"/>
      <c r="G118" s="115"/>
      <c r="H118" s="51">
        <v>44683</v>
      </c>
      <c r="I118" s="51">
        <v>44685</v>
      </c>
      <c r="J118" s="36" t="s">
        <v>160</v>
      </c>
      <c r="K118" s="36" t="s">
        <v>138</v>
      </c>
      <c r="L118" s="36" t="s">
        <v>142</v>
      </c>
      <c r="M118" s="35" t="s">
        <v>177</v>
      </c>
      <c r="N118" s="34">
        <v>13</v>
      </c>
      <c r="O118" s="33" t="s">
        <v>173</v>
      </c>
    </row>
    <row r="119" spans="1:15" x14ac:dyDescent="0.25">
      <c r="A119" s="134"/>
      <c r="B119" s="37" t="s">
        <v>176</v>
      </c>
      <c r="C119" s="36" t="s">
        <v>143</v>
      </c>
      <c r="D119" s="36" t="s">
        <v>175</v>
      </c>
      <c r="E119" s="51">
        <v>44690</v>
      </c>
      <c r="F119" s="51">
        <v>44691</v>
      </c>
      <c r="G119" s="36" t="s">
        <v>139</v>
      </c>
      <c r="H119" s="51">
        <v>44690</v>
      </c>
      <c r="I119" s="51">
        <v>44691</v>
      </c>
      <c r="J119" s="36" t="s">
        <v>139</v>
      </c>
      <c r="K119" s="36" t="s">
        <v>138</v>
      </c>
      <c r="L119" s="36" t="s">
        <v>142</v>
      </c>
      <c r="M119" s="35" t="s">
        <v>174</v>
      </c>
      <c r="N119" s="34">
        <v>13</v>
      </c>
      <c r="O119" s="33" t="s">
        <v>173</v>
      </c>
    </row>
    <row r="120" spans="1:15" x14ac:dyDescent="0.25">
      <c r="A120" s="134"/>
      <c r="B120" s="37"/>
      <c r="C120" s="36"/>
      <c r="D120" s="36"/>
      <c r="E120" s="36"/>
      <c r="F120" s="36"/>
      <c r="G120" s="36"/>
      <c r="H120" s="36"/>
      <c r="I120" s="36"/>
      <c r="J120" s="36"/>
      <c r="K120" s="36" t="s">
        <v>138</v>
      </c>
      <c r="L120" s="36"/>
      <c r="M120" s="35"/>
      <c r="N120" s="34">
        <v>13</v>
      </c>
      <c r="O120" s="33" t="s">
        <v>173</v>
      </c>
    </row>
    <row r="121" spans="1:15" x14ac:dyDescent="0.25">
      <c r="A121" s="117"/>
      <c r="B121" s="37"/>
      <c r="C121" s="36"/>
      <c r="D121" s="36"/>
      <c r="E121" s="36"/>
      <c r="F121" s="36"/>
      <c r="G121" s="36"/>
      <c r="H121" s="36"/>
      <c r="I121" s="36"/>
      <c r="J121" s="36"/>
      <c r="K121" s="36" t="s">
        <v>138</v>
      </c>
      <c r="L121" s="36"/>
      <c r="M121" s="35"/>
      <c r="N121" s="34">
        <v>13</v>
      </c>
      <c r="O121" s="33" t="s">
        <v>173</v>
      </c>
    </row>
    <row r="122" spans="1:15" x14ac:dyDescent="0.25">
      <c r="A122" s="118" t="s">
        <v>172</v>
      </c>
      <c r="B122" s="46"/>
      <c r="C122" s="44"/>
      <c r="D122" s="44"/>
      <c r="E122" s="45"/>
      <c r="F122" s="45"/>
      <c r="G122" s="44"/>
      <c r="H122" s="45"/>
      <c r="I122" s="44"/>
      <c r="J122" s="44"/>
      <c r="K122" s="36" t="s">
        <v>138</v>
      </c>
      <c r="L122" s="44"/>
      <c r="M122" s="43"/>
      <c r="N122" s="42">
        <v>14</v>
      </c>
      <c r="O122" s="41"/>
    </row>
    <row r="123" spans="1:15" x14ac:dyDescent="0.25">
      <c r="A123" s="119"/>
      <c r="B123" s="46"/>
      <c r="C123" s="44"/>
      <c r="D123" s="44"/>
      <c r="E123" s="45"/>
      <c r="F123" s="44"/>
      <c r="G123" s="44"/>
      <c r="H123" s="44"/>
      <c r="I123" s="44"/>
      <c r="J123" s="44"/>
      <c r="K123" s="36" t="s">
        <v>138</v>
      </c>
      <c r="L123" s="44"/>
      <c r="M123" s="49"/>
      <c r="N123" s="48"/>
      <c r="O123" s="47"/>
    </row>
    <row r="124" spans="1:15" x14ac:dyDescent="0.25">
      <c r="A124" s="119"/>
      <c r="B124" s="46"/>
      <c r="C124" s="44"/>
      <c r="D124" s="44"/>
      <c r="E124" s="45"/>
      <c r="F124" s="44"/>
      <c r="G124" s="44"/>
      <c r="H124" s="44"/>
      <c r="I124" s="44"/>
      <c r="J124" s="44"/>
      <c r="K124" s="36" t="s">
        <v>138</v>
      </c>
      <c r="L124" s="44"/>
      <c r="M124" s="43"/>
      <c r="N124" s="42"/>
      <c r="O124" s="41"/>
    </row>
    <row r="125" spans="1:15" x14ac:dyDescent="0.25">
      <c r="A125" s="119"/>
      <c r="B125" s="46"/>
      <c r="C125" s="44"/>
      <c r="D125" s="44"/>
      <c r="E125" s="45"/>
      <c r="F125" s="45"/>
      <c r="G125" s="44"/>
      <c r="H125" s="45"/>
      <c r="I125" s="44"/>
      <c r="J125" s="44"/>
      <c r="K125" s="36" t="s">
        <v>138</v>
      </c>
      <c r="L125" s="44"/>
      <c r="M125" s="43"/>
      <c r="N125" s="42"/>
      <c r="O125" s="41"/>
    </row>
    <row r="126" spans="1:15" x14ac:dyDescent="0.25">
      <c r="A126" s="119"/>
      <c r="B126" s="46"/>
      <c r="C126" s="44"/>
      <c r="D126" s="44"/>
      <c r="E126" s="45"/>
      <c r="F126" s="44"/>
      <c r="G126" s="44"/>
      <c r="H126" s="44"/>
      <c r="I126" s="44"/>
      <c r="J126" s="44"/>
      <c r="K126" s="36" t="s">
        <v>138</v>
      </c>
      <c r="L126" s="44"/>
      <c r="M126" s="43"/>
      <c r="N126" s="42"/>
      <c r="O126" s="41"/>
    </row>
    <row r="127" spans="1:15" x14ac:dyDescent="0.25">
      <c r="A127" s="119"/>
      <c r="B127" s="46"/>
      <c r="C127" s="44"/>
      <c r="D127" s="44"/>
      <c r="E127" s="45"/>
      <c r="F127" s="45"/>
      <c r="G127" s="44"/>
      <c r="H127" s="45"/>
      <c r="I127" s="44"/>
      <c r="J127" s="44"/>
      <c r="K127" s="36" t="s">
        <v>138</v>
      </c>
      <c r="L127" s="44"/>
      <c r="M127" s="43"/>
      <c r="N127" s="42"/>
      <c r="O127" s="41"/>
    </row>
    <row r="128" spans="1:15" x14ac:dyDescent="0.25">
      <c r="A128" s="119"/>
      <c r="B128" s="46"/>
      <c r="C128" s="44"/>
      <c r="D128" s="44"/>
      <c r="E128" s="45"/>
      <c r="F128" s="44"/>
      <c r="G128" s="44"/>
      <c r="H128" s="44"/>
      <c r="I128" s="44"/>
      <c r="J128" s="44"/>
      <c r="K128" s="36" t="s">
        <v>138</v>
      </c>
      <c r="L128" s="44"/>
      <c r="M128" s="43"/>
      <c r="N128" s="42"/>
      <c r="O128" s="41"/>
    </row>
    <row r="129" spans="1:15" x14ac:dyDescent="0.25">
      <c r="A129" s="119"/>
      <c r="B129" s="46"/>
      <c r="C129" s="44"/>
      <c r="D129" s="44"/>
      <c r="E129" s="45"/>
      <c r="F129" s="44"/>
      <c r="G129" s="44"/>
      <c r="H129" s="44"/>
      <c r="I129" s="44"/>
      <c r="J129" s="44"/>
      <c r="K129" s="36" t="s">
        <v>138</v>
      </c>
      <c r="L129" s="44"/>
      <c r="M129" s="43"/>
      <c r="N129" s="42"/>
      <c r="O129" s="41"/>
    </row>
    <row r="130" spans="1:15" x14ac:dyDescent="0.25">
      <c r="A130" s="120"/>
      <c r="B130" s="46"/>
      <c r="C130" s="44"/>
      <c r="D130" s="44"/>
      <c r="E130" s="45"/>
      <c r="F130" s="44"/>
      <c r="G130" s="44"/>
      <c r="H130" s="44"/>
      <c r="I130" s="44"/>
      <c r="J130" s="44"/>
      <c r="K130" s="36" t="s">
        <v>138</v>
      </c>
      <c r="L130" s="44"/>
      <c r="M130" s="43"/>
      <c r="N130" s="42"/>
      <c r="O130" s="41"/>
    </row>
    <row r="131" spans="1:15" ht="15" customHeight="1" x14ac:dyDescent="0.25">
      <c r="A131" s="116" t="s">
        <v>170</v>
      </c>
      <c r="B131" s="37"/>
      <c r="C131" s="36"/>
      <c r="D131" s="36"/>
      <c r="E131" s="36"/>
      <c r="F131" s="36"/>
      <c r="G131" s="36"/>
      <c r="H131" s="36"/>
      <c r="I131" s="36"/>
      <c r="J131" s="36"/>
      <c r="K131" s="36" t="s">
        <v>138</v>
      </c>
      <c r="L131" s="36"/>
      <c r="M131" s="35"/>
      <c r="N131" s="34">
        <v>15</v>
      </c>
      <c r="O131" s="33"/>
    </row>
    <row r="132" spans="1:15" x14ac:dyDescent="0.25">
      <c r="A132" s="134"/>
      <c r="B132" s="37"/>
      <c r="C132" s="36"/>
      <c r="D132" s="36"/>
      <c r="E132" s="36"/>
      <c r="F132" s="36"/>
      <c r="G132" s="36"/>
      <c r="H132" s="36"/>
      <c r="I132" s="36"/>
      <c r="J132" s="36"/>
      <c r="K132" s="36" t="s">
        <v>138</v>
      </c>
      <c r="L132" s="36"/>
      <c r="M132" s="35"/>
      <c r="N132" s="34"/>
      <c r="O132" s="33"/>
    </row>
    <row r="133" spans="1:15" x14ac:dyDescent="0.25">
      <c r="A133" s="134"/>
      <c r="B133" s="37"/>
      <c r="C133" s="36"/>
      <c r="D133" s="36"/>
      <c r="E133" s="36"/>
      <c r="F133" s="36"/>
      <c r="G133" s="36"/>
      <c r="H133" s="36"/>
      <c r="I133" s="36"/>
      <c r="J133" s="36"/>
      <c r="K133" s="36" t="s">
        <v>138</v>
      </c>
      <c r="L133" s="36"/>
      <c r="M133" s="40"/>
      <c r="N133" s="39"/>
      <c r="O133" s="38"/>
    </row>
    <row r="134" spans="1:15" x14ac:dyDescent="0.25">
      <c r="A134" s="134"/>
      <c r="B134" s="37"/>
      <c r="C134" s="36"/>
      <c r="D134" s="36"/>
      <c r="E134" s="36"/>
      <c r="F134" s="36"/>
      <c r="G134" s="36"/>
      <c r="H134" s="36"/>
      <c r="I134" s="36"/>
      <c r="J134" s="36"/>
      <c r="K134" s="36" t="s">
        <v>138</v>
      </c>
      <c r="L134" s="36"/>
      <c r="M134" s="35"/>
      <c r="N134" s="34"/>
      <c r="O134" s="33"/>
    </row>
    <row r="135" spans="1:15" x14ac:dyDescent="0.25">
      <c r="A135" s="134"/>
      <c r="B135" s="37"/>
      <c r="C135" s="36"/>
      <c r="D135" s="36"/>
      <c r="E135" s="36"/>
      <c r="F135" s="36"/>
      <c r="G135" s="36"/>
      <c r="H135" s="36"/>
      <c r="I135" s="36"/>
      <c r="J135" s="36"/>
      <c r="K135" s="36" t="s">
        <v>138</v>
      </c>
      <c r="L135" s="36"/>
      <c r="M135" s="35"/>
      <c r="N135" s="34"/>
      <c r="O135" s="33"/>
    </row>
    <row r="136" spans="1:15" x14ac:dyDescent="0.25">
      <c r="A136" s="134"/>
      <c r="B136" s="37"/>
      <c r="C136" s="36"/>
      <c r="D136" s="36"/>
      <c r="E136" s="36"/>
      <c r="F136" s="36"/>
      <c r="G136" s="36"/>
      <c r="H136" s="36"/>
      <c r="I136" s="36"/>
      <c r="J136" s="36"/>
      <c r="K136" s="36" t="s">
        <v>138</v>
      </c>
      <c r="L136" s="36"/>
      <c r="M136" s="35"/>
      <c r="N136" s="34"/>
      <c r="O136" s="33"/>
    </row>
    <row r="137" spans="1:15" x14ac:dyDescent="0.25">
      <c r="A137" s="134"/>
      <c r="B137" s="37"/>
      <c r="C137" s="36"/>
      <c r="D137" s="36"/>
      <c r="E137" s="36"/>
      <c r="F137" s="36"/>
      <c r="G137" s="36"/>
      <c r="H137" s="36"/>
      <c r="I137" s="36"/>
      <c r="J137" s="36"/>
      <c r="K137" s="36" t="s">
        <v>138</v>
      </c>
      <c r="L137" s="36"/>
      <c r="M137" s="35"/>
      <c r="N137" s="34"/>
      <c r="O137" s="33"/>
    </row>
    <row r="138" spans="1:15" x14ac:dyDescent="0.25">
      <c r="A138" s="134"/>
      <c r="B138" s="37"/>
      <c r="C138" s="36"/>
      <c r="D138" s="36"/>
      <c r="E138" s="36"/>
      <c r="F138" s="36"/>
      <c r="G138" s="36"/>
      <c r="H138" s="36"/>
      <c r="I138" s="36"/>
      <c r="J138" s="36"/>
      <c r="K138" s="36" t="s">
        <v>138</v>
      </c>
      <c r="L138" s="36"/>
      <c r="M138" s="35"/>
      <c r="N138" s="34"/>
      <c r="O138" s="33"/>
    </row>
    <row r="139" spans="1:15" x14ac:dyDescent="0.25">
      <c r="A139" s="117"/>
      <c r="B139" s="37"/>
      <c r="C139" s="36"/>
      <c r="D139" s="36"/>
      <c r="E139" s="36"/>
      <c r="F139" s="36"/>
      <c r="G139" s="36"/>
      <c r="H139" s="36"/>
      <c r="I139" s="36"/>
      <c r="J139" s="36"/>
      <c r="K139" s="36" t="s">
        <v>138</v>
      </c>
      <c r="L139" s="36"/>
      <c r="M139" s="35"/>
      <c r="N139" s="34"/>
      <c r="O139" s="33"/>
    </row>
    <row r="140" spans="1:15" x14ac:dyDescent="0.25">
      <c r="A140" s="118" t="s">
        <v>171</v>
      </c>
      <c r="B140" s="46"/>
      <c r="C140" s="44"/>
      <c r="D140" s="44"/>
      <c r="E140" s="45"/>
      <c r="F140" s="45"/>
      <c r="G140" s="44"/>
      <c r="H140" s="45"/>
      <c r="I140" s="44"/>
      <c r="J140" s="44"/>
      <c r="K140" s="36" t="s">
        <v>138</v>
      </c>
      <c r="L140" s="44"/>
      <c r="M140" s="43"/>
      <c r="N140" s="42">
        <v>16</v>
      </c>
      <c r="O140" s="41"/>
    </row>
    <row r="141" spans="1:15" x14ac:dyDescent="0.25">
      <c r="A141" s="119"/>
      <c r="B141" s="46"/>
      <c r="C141" s="44"/>
      <c r="D141" s="44"/>
      <c r="E141" s="45"/>
      <c r="F141" s="44"/>
      <c r="G141" s="44"/>
      <c r="H141" s="44"/>
      <c r="I141" s="44"/>
      <c r="J141" s="44"/>
      <c r="K141" s="36" t="s">
        <v>138</v>
      </c>
      <c r="L141" s="44"/>
      <c r="M141" s="49"/>
      <c r="N141" s="48"/>
      <c r="O141" s="47"/>
    </row>
    <row r="142" spans="1:15" x14ac:dyDescent="0.25">
      <c r="A142" s="119"/>
      <c r="B142" s="46"/>
      <c r="C142" s="44"/>
      <c r="D142" s="44"/>
      <c r="E142" s="45"/>
      <c r="F142" s="44"/>
      <c r="G142" s="44"/>
      <c r="H142" s="44"/>
      <c r="I142" s="44"/>
      <c r="J142" s="44"/>
      <c r="K142" s="36" t="s">
        <v>138</v>
      </c>
      <c r="L142" s="44"/>
      <c r="M142" s="43"/>
      <c r="N142" s="42"/>
      <c r="O142" s="41"/>
    </row>
    <row r="143" spans="1:15" x14ac:dyDescent="0.25">
      <c r="A143" s="119"/>
      <c r="B143" s="46"/>
      <c r="C143" s="44"/>
      <c r="D143" s="44"/>
      <c r="E143" s="45"/>
      <c r="F143" s="45"/>
      <c r="G143" s="44"/>
      <c r="H143" s="45"/>
      <c r="I143" s="44"/>
      <c r="J143" s="44"/>
      <c r="K143" s="36" t="s">
        <v>138</v>
      </c>
      <c r="L143" s="44"/>
      <c r="M143" s="43"/>
      <c r="N143" s="42"/>
      <c r="O143" s="41"/>
    </row>
    <row r="144" spans="1:15" x14ac:dyDescent="0.25">
      <c r="A144" s="119"/>
      <c r="B144" s="46"/>
      <c r="C144" s="44"/>
      <c r="D144" s="44"/>
      <c r="E144" s="45"/>
      <c r="F144" s="44"/>
      <c r="G144" s="44"/>
      <c r="H144" s="44"/>
      <c r="I144" s="44"/>
      <c r="J144" s="44"/>
      <c r="K144" s="36" t="s">
        <v>138</v>
      </c>
      <c r="L144" s="44"/>
      <c r="M144" s="43"/>
      <c r="N144" s="42"/>
      <c r="O144" s="41"/>
    </row>
    <row r="145" spans="1:15" x14ac:dyDescent="0.25">
      <c r="A145" s="119"/>
      <c r="B145" s="46"/>
      <c r="C145" s="44"/>
      <c r="D145" s="44"/>
      <c r="E145" s="45"/>
      <c r="F145" s="45"/>
      <c r="G145" s="44"/>
      <c r="H145" s="45"/>
      <c r="I145" s="44"/>
      <c r="J145" s="44"/>
      <c r="K145" s="36" t="s">
        <v>138</v>
      </c>
      <c r="L145" s="44"/>
      <c r="M145" s="43"/>
      <c r="N145" s="42"/>
      <c r="O145" s="41"/>
    </row>
    <row r="146" spans="1:15" x14ac:dyDescent="0.25">
      <c r="A146" s="119"/>
      <c r="B146" s="46"/>
      <c r="C146" s="44"/>
      <c r="D146" s="44"/>
      <c r="E146" s="45"/>
      <c r="F146" s="44"/>
      <c r="G146" s="44"/>
      <c r="H146" s="44"/>
      <c r="I146" s="44"/>
      <c r="J146" s="44"/>
      <c r="K146" s="36" t="s">
        <v>138</v>
      </c>
      <c r="L146" s="44"/>
      <c r="M146" s="43"/>
      <c r="N146" s="42"/>
      <c r="O146" s="41"/>
    </row>
    <row r="147" spans="1:15" x14ac:dyDescent="0.25">
      <c r="A147" s="119"/>
      <c r="B147" s="46"/>
      <c r="C147" s="44"/>
      <c r="D147" s="44"/>
      <c r="E147" s="45"/>
      <c r="F147" s="44"/>
      <c r="G147" s="44"/>
      <c r="H147" s="44"/>
      <c r="I147" s="44"/>
      <c r="J147" s="44"/>
      <c r="K147" s="36" t="s">
        <v>138</v>
      </c>
      <c r="L147" s="44"/>
      <c r="M147" s="43"/>
      <c r="N147" s="42"/>
      <c r="O147" s="41"/>
    </row>
    <row r="148" spans="1:15" x14ac:dyDescent="0.25">
      <c r="A148" s="120"/>
      <c r="B148" s="46"/>
      <c r="C148" s="44"/>
      <c r="D148" s="44"/>
      <c r="E148" s="45"/>
      <c r="F148" s="44"/>
      <c r="G148" s="44"/>
      <c r="H148" s="44"/>
      <c r="I148" s="44"/>
      <c r="J148" s="44"/>
      <c r="K148" s="36" t="s">
        <v>138</v>
      </c>
      <c r="L148" s="44"/>
      <c r="M148" s="43"/>
      <c r="N148" s="42"/>
      <c r="O148" s="41"/>
    </row>
    <row r="149" spans="1:15" x14ac:dyDescent="0.25">
      <c r="A149" s="116" t="s">
        <v>145</v>
      </c>
      <c r="B149" s="37"/>
      <c r="C149" s="36"/>
      <c r="D149" s="36"/>
      <c r="E149" s="36"/>
      <c r="F149" s="36"/>
      <c r="G149" s="36"/>
      <c r="H149" s="36"/>
      <c r="I149" s="36"/>
      <c r="J149" s="36"/>
      <c r="K149" s="36" t="s">
        <v>138</v>
      </c>
      <c r="L149" s="36"/>
      <c r="M149" s="35"/>
      <c r="N149" s="34">
        <v>17</v>
      </c>
      <c r="O149" s="33"/>
    </row>
    <row r="150" spans="1:15" x14ac:dyDescent="0.25">
      <c r="A150" s="134"/>
      <c r="B150" s="37"/>
      <c r="C150" s="36"/>
      <c r="D150" s="36"/>
      <c r="E150" s="36"/>
      <c r="F150" s="36"/>
      <c r="G150" s="36"/>
      <c r="H150" s="36"/>
      <c r="I150" s="36"/>
      <c r="J150" s="36"/>
      <c r="K150" s="36" t="s">
        <v>138</v>
      </c>
      <c r="L150" s="36"/>
      <c r="M150" s="35"/>
      <c r="N150" s="34"/>
      <c r="O150" s="33"/>
    </row>
    <row r="151" spans="1:15" x14ac:dyDescent="0.25">
      <c r="A151" s="134"/>
      <c r="B151" s="37"/>
      <c r="C151" s="36"/>
      <c r="D151" s="36"/>
      <c r="E151" s="36"/>
      <c r="F151" s="36"/>
      <c r="G151" s="36"/>
      <c r="H151" s="36"/>
      <c r="I151" s="36"/>
      <c r="J151" s="36"/>
      <c r="K151" s="36" t="s">
        <v>138</v>
      </c>
      <c r="L151" s="36"/>
      <c r="M151" s="40"/>
      <c r="N151" s="39"/>
      <c r="O151" s="38"/>
    </row>
    <row r="152" spans="1:15" x14ac:dyDescent="0.25">
      <c r="A152" s="134"/>
      <c r="B152" s="37"/>
      <c r="C152" s="36"/>
      <c r="D152" s="36"/>
      <c r="E152" s="36"/>
      <c r="F152" s="36"/>
      <c r="G152" s="36"/>
      <c r="H152" s="36"/>
      <c r="I152" s="36"/>
      <c r="J152" s="36"/>
      <c r="K152" s="36" t="s">
        <v>138</v>
      </c>
      <c r="L152" s="36"/>
      <c r="M152" s="35"/>
      <c r="N152" s="34"/>
      <c r="O152" s="33"/>
    </row>
    <row r="153" spans="1:15" x14ac:dyDescent="0.25">
      <c r="A153" s="134"/>
      <c r="B153" s="37"/>
      <c r="C153" s="36"/>
      <c r="D153" s="36"/>
      <c r="E153" s="36"/>
      <c r="F153" s="36"/>
      <c r="G153" s="36"/>
      <c r="H153" s="36"/>
      <c r="I153" s="36"/>
      <c r="J153" s="36"/>
      <c r="K153" s="36" t="s">
        <v>138</v>
      </c>
      <c r="L153" s="36"/>
      <c r="M153" s="35"/>
      <c r="N153" s="34"/>
      <c r="O153" s="33"/>
    </row>
    <row r="154" spans="1:15" x14ac:dyDescent="0.25">
      <c r="A154" s="134"/>
      <c r="B154" s="37"/>
      <c r="C154" s="36"/>
      <c r="D154" s="36"/>
      <c r="E154" s="36"/>
      <c r="F154" s="36"/>
      <c r="G154" s="36"/>
      <c r="H154" s="36"/>
      <c r="I154" s="36"/>
      <c r="J154" s="36"/>
      <c r="K154" s="36" t="s">
        <v>138</v>
      </c>
      <c r="L154" s="36"/>
      <c r="M154" s="35"/>
      <c r="N154" s="34"/>
      <c r="O154" s="33"/>
    </row>
    <row r="155" spans="1:15" x14ac:dyDescent="0.25">
      <c r="A155" s="134"/>
      <c r="B155" s="37"/>
      <c r="C155" s="36"/>
      <c r="D155" s="36"/>
      <c r="E155" s="36"/>
      <c r="F155" s="36"/>
      <c r="G155" s="36"/>
      <c r="H155" s="36"/>
      <c r="I155" s="36"/>
      <c r="J155" s="36"/>
      <c r="K155" s="36" t="s">
        <v>138</v>
      </c>
      <c r="L155" s="36"/>
      <c r="M155" s="35"/>
      <c r="N155" s="34"/>
      <c r="O155" s="33"/>
    </row>
    <row r="156" spans="1:15" x14ac:dyDescent="0.25">
      <c r="A156" s="134"/>
      <c r="B156" s="37"/>
      <c r="C156" s="36"/>
      <c r="D156" s="36"/>
      <c r="E156" s="36"/>
      <c r="F156" s="36"/>
      <c r="G156" s="36"/>
      <c r="H156" s="36"/>
      <c r="I156" s="36"/>
      <c r="J156" s="36"/>
      <c r="K156" s="36" t="s">
        <v>138</v>
      </c>
      <c r="L156" s="36"/>
      <c r="M156" s="35"/>
      <c r="N156" s="34"/>
      <c r="O156" s="33"/>
    </row>
    <row r="157" spans="1:15" x14ac:dyDescent="0.25">
      <c r="A157" s="117"/>
      <c r="B157" s="37"/>
      <c r="C157" s="36"/>
      <c r="D157" s="36"/>
      <c r="E157" s="36"/>
      <c r="F157" s="36"/>
      <c r="G157" s="36"/>
      <c r="H157" s="36"/>
      <c r="I157" s="36"/>
      <c r="J157" s="36"/>
      <c r="K157" s="36" t="s">
        <v>138</v>
      </c>
      <c r="L157" s="36"/>
      <c r="M157" s="35"/>
      <c r="N157" s="34"/>
      <c r="O157" s="33"/>
    </row>
    <row r="158" spans="1:15" x14ac:dyDescent="0.25">
      <c r="A158" s="118"/>
      <c r="B158" s="46"/>
      <c r="C158" s="44"/>
      <c r="D158" s="44"/>
      <c r="E158" s="45"/>
      <c r="F158" s="45"/>
      <c r="G158" s="44"/>
      <c r="H158" s="45"/>
      <c r="I158" s="44"/>
      <c r="J158" s="44"/>
      <c r="K158" s="36" t="s">
        <v>138</v>
      </c>
      <c r="L158" s="44"/>
      <c r="M158" s="43"/>
      <c r="N158" s="42">
        <v>18</v>
      </c>
      <c r="O158" s="41"/>
    </row>
    <row r="159" spans="1:15" x14ac:dyDescent="0.25">
      <c r="A159" s="119"/>
      <c r="B159" s="46"/>
      <c r="C159" s="44"/>
      <c r="D159" s="44"/>
      <c r="E159" s="45"/>
      <c r="F159" s="44"/>
      <c r="G159" s="44"/>
      <c r="H159" s="44"/>
      <c r="I159" s="44"/>
      <c r="J159" s="44"/>
      <c r="K159" s="36" t="s">
        <v>138</v>
      </c>
      <c r="L159" s="44"/>
      <c r="M159" s="49"/>
      <c r="N159" s="48"/>
      <c r="O159" s="47"/>
    </row>
    <row r="160" spans="1:15" x14ac:dyDescent="0.25">
      <c r="A160" s="119"/>
      <c r="B160" s="46"/>
      <c r="C160" s="44"/>
      <c r="D160" s="44"/>
      <c r="E160" s="45"/>
      <c r="F160" s="44"/>
      <c r="G160" s="44"/>
      <c r="H160" s="44"/>
      <c r="I160" s="44"/>
      <c r="J160" s="44"/>
      <c r="K160" s="36" t="s">
        <v>138</v>
      </c>
      <c r="L160" s="44"/>
      <c r="M160" s="43"/>
      <c r="N160" s="42"/>
      <c r="O160" s="41"/>
    </row>
    <row r="161" spans="1:15" x14ac:dyDescent="0.25">
      <c r="A161" s="119"/>
      <c r="B161" s="46"/>
      <c r="C161" s="44"/>
      <c r="D161" s="44"/>
      <c r="E161" s="45"/>
      <c r="F161" s="45"/>
      <c r="G161" s="44"/>
      <c r="H161" s="45"/>
      <c r="I161" s="44"/>
      <c r="J161" s="44"/>
      <c r="K161" s="36" t="s">
        <v>138</v>
      </c>
      <c r="L161" s="44"/>
      <c r="M161" s="43"/>
      <c r="N161" s="42"/>
      <c r="O161" s="41"/>
    </row>
    <row r="162" spans="1:15" x14ac:dyDescent="0.25">
      <c r="A162" s="119"/>
      <c r="B162" s="46"/>
      <c r="C162" s="44"/>
      <c r="D162" s="44"/>
      <c r="E162" s="45"/>
      <c r="F162" s="44"/>
      <c r="G162" s="44"/>
      <c r="H162" s="44"/>
      <c r="I162" s="44"/>
      <c r="J162" s="44"/>
      <c r="K162" s="36" t="s">
        <v>138</v>
      </c>
      <c r="L162" s="44"/>
      <c r="M162" s="43"/>
      <c r="N162" s="42"/>
      <c r="O162" s="41"/>
    </row>
    <row r="163" spans="1:15" x14ac:dyDescent="0.25">
      <c r="A163" s="119"/>
      <c r="B163" s="46"/>
      <c r="C163" s="44"/>
      <c r="D163" s="44"/>
      <c r="E163" s="45"/>
      <c r="F163" s="45"/>
      <c r="G163" s="44"/>
      <c r="H163" s="45"/>
      <c r="I163" s="44"/>
      <c r="J163" s="44"/>
      <c r="K163" s="36" t="s">
        <v>138</v>
      </c>
      <c r="L163" s="44"/>
      <c r="M163" s="43"/>
      <c r="N163" s="42"/>
      <c r="O163" s="41"/>
    </row>
    <row r="164" spans="1:15" x14ac:dyDescent="0.25">
      <c r="A164" s="119"/>
      <c r="B164" s="46"/>
      <c r="C164" s="44"/>
      <c r="D164" s="44"/>
      <c r="E164" s="45"/>
      <c r="F164" s="44"/>
      <c r="G164" s="44"/>
      <c r="H164" s="44"/>
      <c r="I164" s="44"/>
      <c r="J164" s="44"/>
      <c r="K164" s="36" t="s">
        <v>138</v>
      </c>
      <c r="L164" s="44"/>
      <c r="M164" s="43"/>
      <c r="N164" s="42"/>
      <c r="O164" s="41"/>
    </row>
    <row r="165" spans="1:15" x14ac:dyDescent="0.25">
      <c r="A165" s="119"/>
      <c r="B165" s="46"/>
      <c r="C165" s="44"/>
      <c r="D165" s="44"/>
      <c r="E165" s="45"/>
      <c r="F165" s="44"/>
      <c r="G165" s="44"/>
      <c r="H165" s="44"/>
      <c r="I165" s="44"/>
      <c r="J165" s="44"/>
      <c r="K165" s="36" t="s">
        <v>138</v>
      </c>
      <c r="L165" s="44"/>
      <c r="M165" s="43"/>
      <c r="N165" s="42"/>
      <c r="O165" s="41"/>
    </row>
    <row r="166" spans="1:15" x14ac:dyDescent="0.25">
      <c r="A166" s="120"/>
      <c r="B166" s="46"/>
      <c r="C166" s="44"/>
      <c r="D166" s="44"/>
      <c r="E166" s="45"/>
      <c r="F166" s="44"/>
      <c r="G166" s="44"/>
      <c r="H166" s="44"/>
      <c r="I166" s="44"/>
      <c r="J166" s="44"/>
      <c r="K166" s="36" t="s">
        <v>138</v>
      </c>
      <c r="L166" s="44"/>
      <c r="M166" s="43"/>
      <c r="N166" s="42"/>
      <c r="O166" s="41"/>
    </row>
    <row r="167" spans="1:15" x14ac:dyDescent="0.25">
      <c r="A167" s="116" t="s">
        <v>169</v>
      </c>
      <c r="B167" s="37"/>
      <c r="C167" s="36"/>
      <c r="D167" s="36"/>
      <c r="E167" s="36"/>
      <c r="F167" s="36"/>
      <c r="G167" s="36"/>
      <c r="H167" s="36"/>
      <c r="I167" s="36"/>
      <c r="J167" s="36"/>
      <c r="K167" s="36" t="s">
        <v>138</v>
      </c>
      <c r="L167" s="36"/>
      <c r="M167" s="35"/>
      <c r="N167" s="34">
        <v>19</v>
      </c>
      <c r="O167" s="33"/>
    </row>
    <row r="168" spans="1:15" x14ac:dyDescent="0.25">
      <c r="A168" s="134"/>
      <c r="B168" s="37"/>
      <c r="C168" s="36"/>
      <c r="D168" s="36"/>
      <c r="E168" s="36"/>
      <c r="F168" s="36"/>
      <c r="G168" s="36"/>
      <c r="H168" s="36"/>
      <c r="I168" s="36"/>
      <c r="J168" s="36"/>
      <c r="K168" s="36" t="s">
        <v>138</v>
      </c>
      <c r="L168" s="36"/>
      <c r="M168" s="35"/>
      <c r="N168" s="34"/>
      <c r="O168" s="33"/>
    </row>
    <row r="169" spans="1:15" x14ac:dyDescent="0.25">
      <c r="A169" s="134"/>
      <c r="B169" s="37"/>
      <c r="C169" s="36"/>
      <c r="D169" s="36"/>
      <c r="E169" s="36"/>
      <c r="F169" s="36"/>
      <c r="G169" s="36"/>
      <c r="H169" s="36"/>
      <c r="I169" s="36"/>
      <c r="J169" s="36"/>
      <c r="K169" s="36" t="s">
        <v>138</v>
      </c>
      <c r="L169" s="36"/>
      <c r="M169" s="40"/>
      <c r="N169" s="39"/>
      <c r="O169" s="38"/>
    </row>
    <row r="170" spans="1:15" x14ac:dyDescent="0.25">
      <c r="A170" s="134"/>
      <c r="B170" s="37"/>
      <c r="C170" s="36"/>
      <c r="D170" s="36"/>
      <c r="E170" s="36"/>
      <c r="F170" s="36"/>
      <c r="G170" s="36"/>
      <c r="H170" s="36"/>
      <c r="I170" s="36"/>
      <c r="J170" s="36"/>
      <c r="K170" s="36" t="s">
        <v>138</v>
      </c>
      <c r="L170" s="36"/>
      <c r="M170" s="35"/>
      <c r="N170" s="34"/>
      <c r="O170" s="33"/>
    </row>
    <row r="171" spans="1:15" x14ac:dyDescent="0.25">
      <c r="A171" s="134"/>
      <c r="B171" s="37"/>
      <c r="C171" s="36"/>
      <c r="D171" s="36"/>
      <c r="E171" s="36"/>
      <c r="F171" s="36"/>
      <c r="G171" s="36"/>
      <c r="H171" s="36"/>
      <c r="I171" s="36"/>
      <c r="J171" s="36"/>
      <c r="K171" s="36" t="s">
        <v>138</v>
      </c>
      <c r="L171" s="36"/>
      <c r="M171" s="35"/>
      <c r="N171" s="34"/>
      <c r="O171" s="33"/>
    </row>
    <row r="172" spans="1:15" x14ac:dyDescent="0.25">
      <c r="A172" s="134"/>
      <c r="B172" s="37"/>
      <c r="C172" s="36"/>
      <c r="D172" s="36"/>
      <c r="E172" s="36"/>
      <c r="F172" s="36"/>
      <c r="G172" s="36"/>
      <c r="H172" s="36"/>
      <c r="I172" s="36"/>
      <c r="J172" s="36"/>
      <c r="K172" s="36" t="s">
        <v>138</v>
      </c>
      <c r="L172" s="36"/>
      <c r="M172" s="35"/>
      <c r="N172" s="34"/>
      <c r="O172" s="33"/>
    </row>
    <row r="173" spans="1:15" x14ac:dyDescent="0.25">
      <c r="A173" s="134"/>
      <c r="B173" s="37"/>
      <c r="C173" s="36"/>
      <c r="D173" s="36"/>
      <c r="E173" s="36"/>
      <c r="F173" s="36"/>
      <c r="G173" s="36"/>
      <c r="H173" s="36"/>
      <c r="I173" s="36"/>
      <c r="J173" s="36"/>
      <c r="K173" s="36" t="s">
        <v>138</v>
      </c>
      <c r="L173" s="36"/>
      <c r="M173" s="35"/>
      <c r="N173" s="34"/>
      <c r="O173" s="33"/>
    </row>
    <row r="174" spans="1:15" x14ac:dyDescent="0.25">
      <c r="A174" s="134"/>
      <c r="B174" s="37"/>
      <c r="C174" s="36"/>
      <c r="D174" s="36"/>
      <c r="E174" s="36"/>
      <c r="F174" s="36"/>
      <c r="G174" s="36"/>
      <c r="H174" s="36"/>
      <c r="I174" s="36"/>
      <c r="J174" s="36"/>
      <c r="K174" s="36" t="s">
        <v>138</v>
      </c>
      <c r="L174" s="36"/>
      <c r="M174" s="35"/>
      <c r="N174" s="34"/>
      <c r="O174" s="33"/>
    </row>
    <row r="175" spans="1:15" x14ac:dyDescent="0.25">
      <c r="A175" s="117"/>
      <c r="B175" s="37"/>
      <c r="C175" s="36"/>
      <c r="D175" s="36"/>
      <c r="E175" s="36"/>
      <c r="F175" s="36"/>
      <c r="G175" s="36"/>
      <c r="H175" s="36"/>
      <c r="I175" s="36"/>
      <c r="J175" s="36"/>
      <c r="K175" s="36" t="s">
        <v>138</v>
      </c>
      <c r="L175" s="36"/>
      <c r="M175" s="35"/>
      <c r="N175" s="34"/>
      <c r="O175" s="33"/>
    </row>
    <row r="176" spans="1:15" x14ac:dyDescent="0.25">
      <c r="A176" s="118" t="s">
        <v>137</v>
      </c>
      <c r="B176" s="46"/>
      <c r="C176" s="44"/>
      <c r="D176" s="44"/>
      <c r="E176" s="45"/>
      <c r="F176" s="45"/>
      <c r="G176" s="44"/>
      <c r="H176" s="45"/>
      <c r="I176" s="44"/>
      <c r="J176" s="44"/>
      <c r="K176" s="36" t="s">
        <v>138</v>
      </c>
      <c r="L176" s="44"/>
      <c r="M176" s="43"/>
      <c r="N176" s="42">
        <v>20</v>
      </c>
      <c r="O176" s="41"/>
    </row>
    <row r="177" spans="1:15" x14ac:dyDescent="0.25">
      <c r="A177" s="119"/>
      <c r="B177" s="46"/>
      <c r="C177" s="44"/>
      <c r="D177" s="44"/>
      <c r="E177" s="45"/>
      <c r="F177" s="44"/>
      <c r="G177" s="44"/>
      <c r="H177" s="44"/>
      <c r="I177" s="44"/>
      <c r="J177" s="44"/>
      <c r="K177" s="36" t="s">
        <v>138</v>
      </c>
      <c r="L177" s="44"/>
      <c r="M177" s="49"/>
      <c r="N177" s="48"/>
      <c r="O177" s="47"/>
    </row>
    <row r="178" spans="1:15" x14ac:dyDescent="0.25">
      <c r="A178" s="119"/>
      <c r="B178" s="46"/>
      <c r="C178" s="44"/>
      <c r="D178" s="44"/>
      <c r="E178" s="45"/>
      <c r="F178" s="44"/>
      <c r="G178" s="44"/>
      <c r="H178" s="44"/>
      <c r="I178" s="44"/>
      <c r="J178" s="44"/>
      <c r="K178" s="36" t="s">
        <v>138</v>
      </c>
      <c r="L178" s="44"/>
      <c r="M178" s="43"/>
      <c r="N178" s="42"/>
      <c r="O178" s="41"/>
    </row>
    <row r="179" spans="1:15" x14ac:dyDescent="0.25">
      <c r="A179" s="119"/>
      <c r="B179" s="46"/>
      <c r="C179" s="44"/>
      <c r="D179" s="44"/>
      <c r="E179" s="45"/>
      <c r="F179" s="45"/>
      <c r="G179" s="44"/>
      <c r="H179" s="45"/>
      <c r="I179" s="44"/>
      <c r="J179" s="44"/>
      <c r="K179" s="36" t="s">
        <v>138</v>
      </c>
      <c r="L179" s="44"/>
      <c r="M179" s="43"/>
      <c r="N179" s="42"/>
      <c r="O179" s="41"/>
    </row>
    <row r="180" spans="1:15" x14ac:dyDescent="0.25">
      <c r="A180" s="119"/>
      <c r="B180" s="46"/>
      <c r="C180" s="44"/>
      <c r="D180" s="44"/>
      <c r="E180" s="45"/>
      <c r="F180" s="44"/>
      <c r="G180" s="44"/>
      <c r="H180" s="44"/>
      <c r="I180" s="44"/>
      <c r="J180" s="44"/>
      <c r="K180" s="36" t="s">
        <v>138</v>
      </c>
      <c r="L180" s="44"/>
      <c r="M180" s="43"/>
      <c r="N180" s="42"/>
      <c r="O180" s="41"/>
    </row>
    <row r="181" spans="1:15" x14ac:dyDescent="0.25">
      <c r="A181" s="119"/>
      <c r="B181" s="46"/>
      <c r="C181" s="44"/>
      <c r="D181" s="44"/>
      <c r="E181" s="45"/>
      <c r="F181" s="45"/>
      <c r="G181" s="44"/>
      <c r="H181" s="45"/>
      <c r="I181" s="44"/>
      <c r="J181" s="44"/>
      <c r="K181" s="36" t="s">
        <v>138</v>
      </c>
      <c r="L181" s="44"/>
      <c r="M181" s="43"/>
      <c r="N181" s="42"/>
      <c r="O181" s="41"/>
    </row>
    <row r="182" spans="1:15" x14ac:dyDescent="0.25">
      <c r="A182" s="119"/>
      <c r="B182" s="46"/>
      <c r="C182" s="44"/>
      <c r="D182" s="44"/>
      <c r="E182" s="45"/>
      <c r="F182" s="44"/>
      <c r="G182" s="44"/>
      <c r="H182" s="44"/>
      <c r="I182" s="44"/>
      <c r="J182" s="44"/>
      <c r="K182" s="36" t="s">
        <v>138</v>
      </c>
      <c r="L182" s="44"/>
      <c r="M182" s="43"/>
      <c r="N182" s="42"/>
      <c r="O182" s="41"/>
    </row>
    <row r="183" spans="1:15" x14ac:dyDescent="0.25">
      <c r="A183" s="119"/>
      <c r="B183" s="46"/>
      <c r="C183" s="44"/>
      <c r="D183" s="44"/>
      <c r="E183" s="45"/>
      <c r="F183" s="44"/>
      <c r="G183" s="44"/>
      <c r="H183" s="44"/>
      <c r="I183" s="44"/>
      <c r="J183" s="44"/>
      <c r="K183" s="36" t="s">
        <v>138</v>
      </c>
      <c r="L183" s="44"/>
      <c r="M183" s="43"/>
      <c r="N183" s="42"/>
      <c r="O183" s="41"/>
    </row>
    <row r="184" spans="1:15" x14ac:dyDescent="0.25">
      <c r="A184" s="120"/>
      <c r="B184" s="46"/>
      <c r="C184" s="44"/>
      <c r="D184" s="44"/>
      <c r="E184" s="45"/>
      <c r="F184" s="44"/>
      <c r="G184" s="44"/>
      <c r="H184" s="44"/>
      <c r="I184" s="44"/>
      <c r="J184" s="44"/>
      <c r="K184" s="36" t="s">
        <v>138</v>
      </c>
      <c r="L184" s="44"/>
      <c r="M184" s="43"/>
      <c r="N184" s="42"/>
      <c r="O184" s="41"/>
    </row>
    <row r="185" spans="1:15" x14ac:dyDescent="0.25">
      <c r="A185" s="116" t="s">
        <v>351</v>
      </c>
      <c r="B185" s="37"/>
      <c r="C185" s="36"/>
      <c r="D185" s="36"/>
      <c r="E185" s="36"/>
      <c r="F185" s="36"/>
      <c r="G185" s="36"/>
      <c r="H185" s="36"/>
      <c r="I185" s="36"/>
      <c r="J185" s="36"/>
      <c r="K185" s="36" t="s">
        <v>138</v>
      </c>
      <c r="L185" s="36"/>
      <c r="M185" s="35"/>
      <c r="N185" s="34">
        <v>21</v>
      </c>
      <c r="O185" s="33"/>
    </row>
    <row r="186" spans="1:15" x14ac:dyDescent="0.25">
      <c r="A186" s="134"/>
      <c r="B186" s="37"/>
      <c r="C186" s="36"/>
      <c r="D186" s="36"/>
      <c r="E186" s="36"/>
      <c r="F186" s="36"/>
      <c r="G186" s="36"/>
      <c r="H186" s="36"/>
      <c r="I186" s="36"/>
      <c r="J186" s="36"/>
      <c r="K186" s="36" t="s">
        <v>138</v>
      </c>
      <c r="L186" s="36"/>
      <c r="M186" s="35"/>
      <c r="N186" s="34"/>
      <c r="O186" s="33"/>
    </row>
    <row r="187" spans="1:15" x14ac:dyDescent="0.25">
      <c r="A187" s="134"/>
      <c r="B187" s="37"/>
      <c r="C187" s="36"/>
      <c r="D187" s="36"/>
      <c r="E187" s="36"/>
      <c r="F187" s="36"/>
      <c r="G187" s="36"/>
      <c r="H187" s="36"/>
      <c r="I187" s="36"/>
      <c r="J187" s="36"/>
      <c r="K187" s="36" t="s">
        <v>138</v>
      </c>
      <c r="L187" s="36"/>
      <c r="M187" s="40"/>
      <c r="N187" s="39"/>
      <c r="O187" s="38"/>
    </row>
    <row r="188" spans="1:15" x14ac:dyDescent="0.25">
      <c r="A188" s="134"/>
      <c r="B188" s="37"/>
      <c r="C188" s="36"/>
      <c r="D188" s="36"/>
      <c r="E188" s="36"/>
      <c r="F188" s="36"/>
      <c r="G188" s="36"/>
      <c r="H188" s="36"/>
      <c r="I188" s="36"/>
      <c r="J188" s="36"/>
      <c r="K188" s="36" t="s">
        <v>138</v>
      </c>
      <c r="L188" s="36"/>
      <c r="M188" s="35"/>
      <c r="N188" s="34"/>
      <c r="O188" s="33"/>
    </row>
    <row r="189" spans="1:15" x14ac:dyDescent="0.25">
      <c r="A189" s="134"/>
      <c r="B189" s="37"/>
      <c r="C189" s="36"/>
      <c r="D189" s="36"/>
      <c r="E189" s="36"/>
      <c r="F189" s="36"/>
      <c r="G189" s="36"/>
      <c r="H189" s="36"/>
      <c r="I189" s="36"/>
      <c r="J189" s="36"/>
      <c r="K189" s="36" t="s">
        <v>138</v>
      </c>
      <c r="L189" s="36"/>
      <c r="M189" s="35"/>
      <c r="N189" s="34"/>
      <c r="O189" s="33"/>
    </row>
    <row r="190" spans="1:15" x14ac:dyDescent="0.25">
      <c r="A190" s="134"/>
      <c r="B190" s="37"/>
      <c r="C190" s="36"/>
      <c r="D190" s="36"/>
      <c r="E190" s="36"/>
      <c r="F190" s="36"/>
      <c r="G190" s="36"/>
      <c r="H190" s="36"/>
      <c r="I190" s="36"/>
      <c r="J190" s="36"/>
      <c r="K190" s="36" t="s">
        <v>138</v>
      </c>
      <c r="L190" s="36"/>
      <c r="M190" s="35"/>
      <c r="N190" s="34"/>
      <c r="O190" s="33"/>
    </row>
    <row r="191" spans="1:15" x14ac:dyDescent="0.25">
      <c r="A191" s="134"/>
      <c r="B191" s="37"/>
      <c r="C191" s="36"/>
      <c r="D191" s="36"/>
      <c r="E191" s="36"/>
      <c r="F191" s="36"/>
      <c r="G191" s="36"/>
      <c r="H191" s="36"/>
      <c r="I191" s="36"/>
      <c r="J191" s="36"/>
      <c r="K191" s="36" t="s">
        <v>138</v>
      </c>
      <c r="L191" s="36"/>
      <c r="M191" s="35"/>
      <c r="N191" s="34"/>
      <c r="O191" s="33"/>
    </row>
    <row r="192" spans="1:15" x14ac:dyDescent="0.25">
      <c r="A192" s="134"/>
      <c r="B192" s="37"/>
      <c r="C192" s="36"/>
      <c r="D192" s="36"/>
      <c r="E192" s="36"/>
      <c r="F192" s="36"/>
      <c r="G192" s="36"/>
      <c r="H192" s="36"/>
      <c r="I192" s="36"/>
      <c r="J192" s="36"/>
      <c r="K192" s="36" t="s">
        <v>138</v>
      </c>
      <c r="L192" s="36"/>
      <c r="M192" s="35"/>
      <c r="N192" s="34"/>
      <c r="O192" s="33"/>
    </row>
    <row r="193" spans="1:15" x14ac:dyDescent="0.25">
      <c r="A193" s="117"/>
      <c r="B193" s="37"/>
      <c r="C193" s="36"/>
      <c r="D193" s="36"/>
      <c r="E193" s="36"/>
      <c r="F193" s="36"/>
      <c r="G193" s="36"/>
      <c r="H193" s="36"/>
      <c r="I193" s="36"/>
      <c r="J193" s="36"/>
      <c r="K193" s="36" t="s">
        <v>138</v>
      </c>
      <c r="L193" s="36"/>
      <c r="M193" s="35"/>
      <c r="N193" s="34"/>
      <c r="O193" s="33"/>
    </row>
    <row r="194" spans="1:15" x14ac:dyDescent="0.25">
      <c r="A194" s="118" t="s">
        <v>168</v>
      </c>
      <c r="B194" s="118" t="s">
        <v>167</v>
      </c>
      <c r="C194" s="124" t="s">
        <v>166</v>
      </c>
      <c r="D194" s="124" t="s">
        <v>165</v>
      </c>
      <c r="E194" s="121">
        <v>44621</v>
      </c>
      <c r="F194" s="121">
        <v>44691</v>
      </c>
      <c r="G194" s="124" t="s">
        <v>139</v>
      </c>
      <c r="H194" s="45">
        <v>44676</v>
      </c>
      <c r="I194" s="45">
        <v>44685</v>
      </c>
      <c r="J194" s="44" t="s">
        <v>160</v>
      </c>
      <c r="K194" s="44" t="s">
        <v>148</v>
      </c>
      <c r="L194" s="44" t="s">
        <v>154</v>
      </c>
      <c r="M194" s="43" t="s">
        <v>164</v>
      </c>
      <c r="N194" s="42">
        <v>22</v>
      </c>
      <c r="O194" s="41" t="s">
        <v>147</v>
      </c>
    </row>
    <row r="195" spans="1:15" x14ac:dyDescent="0.25">
      <c r="A195" s="119"/>
      <c r="B195" s="119"/>
      <c r="C195" s="125"/>
      <c r="D195" s="125"/>
      <c r="E195" s="122"/>
      <c r="F195" s="122"/>
      <c r="G195" s="125"/>
      <c r="H195" s="45">
        <v>44686</v>
      </c>
      <c r="I195" s="45">
        <v>44687</v>
      </c>
      <c r="J195" s="44" t="s">
        <v>160</v>
      </c>
      <c r="K195" s="44" t="s">
        <v>148</v>
      </c>
      <c r="L195" s="44" t="s">
        <v>150</v>
      </c>
      <c r="M195" s="43" t="s">
        <v>163</v>
      </c>
      <c r="N195" s="42">
        <v>22</v>
      </c>
      <c r="O195" s="41" t="s">
        <v>147</v>
      </c>
    </row>
    <row r="196" spans="1:15" x14ac:dyDescent="0.25">
      <c r="A196" s="119"/>
      <c r="B196" s="119"/>
      <c r="C196" s="125"/>
      <c r="D196" s="125"/>
      <c r="E196" s="122"/>
      <c r="F196" s="122"/>
      <c r="G196" s="125"/>
      <c r="H196" s="45">
        <v>44679</v>
      </c>
      <c r="I196" s="45">
        <v>44686</v>
      </c>
      <c r="J196" s="44" t="s">
        <v>160</v>
      </c>
      <c r="K196" s="44" t="s">
        <v>148</v>
      </c>
      <c r="L196" s="44" t="s">
        <v>142</v>
      </c>
      <c r="M196" s="43" t="s">
        <v>162</v>
      </c>
      <c r="N196" s="42">
        <v>22</v>
      </c>
      <c r="O196" s="41" t="s">
        <v>147</v>
      </c>
    </row>
    <row r="197" spans="1:15" x14ac:dyDescent="0.25">
      <c r="A197" s="119"/>
      <c r="B197" s="119"/>
      <c r="C197" s="125"/>
      <c r="D197" s="125"/>
      <c r="E197" s="122"/>
      <c r="F197" s="122"/>
      <c r="G197" s="125"/>
      <c r="H197" s="45">
        <v>44686</v>
      </c>
      <c r="I197" s="45">
        <v>44687</v>
      </c>
      <c r="J197" s="44" t="s">
        <v>160</v>
      </c>
      <c r="K197" s="44" t="s">
        <v>148</v>
      </c>
      <c r="L197" s="44" t="s">
        <v>156</v>
      </c>
      <c r="M197" s="49" t="s">
        <v>161</v>
      </c>
      <c r="N197" s="42">
        <v>22</v>
      </c>
      <c r="O197" s="41" t="s">
        <v>147</v>
      </c>
    </row>
    <row r="198" spans="1:15" x14ac:dyDescent="0.25">
      <c r="A198" s="119"/>
      <c r="B198" s="119"/>
      <c r="C198" s="125"/>
      <c r="D198" s="125"/>
      <c r="E198" s="122"/>
      <c r="F198" s="122"/>
      <c r="G198" s="125"/>
      <c r="H198" s="45">
        <v>44683</v>
      </c>
      <c r="I198" s="45">
        <v>44684</v>
      </c>
      <c r="J198" s="44" t="s">
        <v>160</v>
      </c>
      <c r="K198" s="44" t="s">
        <v>148</v>
      </c>
      <c r="L198" s="44" t="s">
        <v>156</v>
      </c>
      <c r="M198" s="49" t="s">
        <v>159</v>
      </c>
      <c r="N198" s="42">
        <v>22</v>
      </c>
      <c r="O198" s="41" t="s">
        <v>147</v>
      </c>
    </row>
    <row r="199" spans="1:15" x14ac:dyDescent="0.25">
      <c r="A199" s="119"/>
      <c r="B199" s="119"/>
      <c r="C199" s="125"/>
      <c r="D199" s="125"/>
      <c r="E199" s="122"/>
      <c r="F199" s="122"/>
      <c r="G199" s="125"/>
      <c r="H199" s="45">
        <v>44676</v>
      </c>
      <c r="I199" s="45">
        <v>44690</v>
      </c>
      <c r="J199" s="44" t="s">
        <v>139</v>
      </c>
      <c r="K199" s="44" t="s">
        <v>148</v>
      </c>
      <c r="L199" s="44" t="s">
        <v>156</v>
      </c>
      <c r="M199" s="49" t="s">
        <v>158</v>
      </c>
      <c r="N199" s="42">
        <v>22</v>
      </c>
      <c r="O199" s="41" t="s">
        <v>147</v>
      </c>
    </row>
    <row r="200" spans="1:15" x14ac:dyDescent="0.25">
      <c r="A200" s="119"/>
      <c r="B200" s="119"/>
      <c r="C200" s="125"/>
      <c r="D200" s="125"/>
      <c r="E200" s="122"/>
      <c r="F200" s="122"/>
      <c r="G200" s="125"/>
      <c r="H200" s="45">
        <v>44684</v>
      </c>
      <c r="I200" s="45">
        <v>44690</v>
      </c>
      <c r="J200" s="44" t="s">
        <v>139</v>
      </c>
      <c r="K200" s="44" t="s">
        <v>148</v>
      </c>
      <c r="L200" s="44" t="s">
        <v>156</v>
      </c>
      <c r="M200" s="49" t="s">
        <v>157</v>
      </c>
      <c r="N200" s="42">
        <v>22</v>
      </c>
      <c r="O200" s="41" t="s">
        <v>147</v>
      </c>
    </row>
    <row r="201" spans="1:15" x14ac:dyDescent="0.25">
      <c r="A201" s="119"/>
      <c r="B201" s="119"/>
      <c r="C201" s="125"/>
      <c r="D201" s="125"/>
      <c r="E201" s="122"/>
      <c r="F201" s="122"/>
      <c r="G201" s="125"/>
      <c r="H201" s="45">
        <v>44690</v>
      </c>
      <c r="I201" s="45">
        <v>44691</v>
      </c>
      <c r="J201" s="44" t="s">
        <v>151</v>
      </c>
      <c r="K201" s="44" t="s">
        <v>148</v>
      </c>
      <c r="L201" s="44" t="s">
        <v>156</v>
      </c>
      <c r="M201" s="43" t="s">
        <v>155</v>
      </c>
      <c r="N201" s="42">
        <v>22</v>
      </c>
      <c r="O201" s="41" t="s">
        <v>147</v>
      </c>
    </row>
    <row r="202" spans="1:15" x14ac:dyDescent="0.25">
      <c r="A202" s="119"/>
      <c r="B202" s="119"/>
      <c r="C202" s="125"/>
      <c r="D202" s="125"/>
      <c r="E202" s="122"/>
      <c r="F202" s="122"/>
      <c r="G202" s="125"/>
      <c r="H202" s="45">
        <v>44692</v>
      </c>
      <c r="I202" s="45">
        <v>44697</v>
      </c>
      <c r="J202" s="44" t="s">
        <v>151</v>
      </c>
      <c r="K202" s="44" t="s">
        <v>148</v>
      </c>
      <c r="L202" s="44" t="s">
        <v>154</v>
      </c>
      <c r="M202" s="49" t="s">
        <v>153</v>
      </c>
      <c r="N202" s="42">
        <v>22</v>
      </c>
      <c r="O202" s="41" t="s">
        <v>147</v>
      </c>
    </row>
    <row r="203" spans="1:15" x14ac:dyDescent="0.25">
      <c r="A203" s="119"/>
      <c r="B203" s="119"/>
      <c r="C203" s="125"/>
      <c r="D203" s="125"/>
      <c r="E203" s="122"/>
      <c r="F203" s="122"/>
      <c r="G203" s="125"/>
      <c r="H203" s="45">
        <v>44698</v>
      </c>
      <c r="I203" s="45">
        <v>44698</v>
      </c>
      <c r="J203" s="44" t="s">
        <v>151</v>
      </c>
      <c r="K203" s="44" t="s">
        <v>148</v>
      </c>
      <c r="L203" s="44" t="s">
        <v>150</v>
      </c>
      <c r="M203" s="43" t="s">
        <v>152</v>
      </c>
      <c r="N203" s="42">
        <v>22</v>
      </c>
      <c r="O203" s="41" t="s">
        <v>147</v>
      </c>
    </row>
    <row r="204" spans="1:15" x14ac:dyDescent="0.25">
      <c r="A204" s="119"/>
      <c r="B204" s="120"/>
      <c r="C204" s="126"/>
      <c r="D204" s="126"/>
      <c r="E204" s="123"/>
      <c r="F204" s="123"/>
      <c r="G204" s="126"/>
      <c r="H204" s="45">
        <v>44696</v>
      </c>
      <c r="I204" s="45">
        <v>44700</v>
      </c>
      <c r="J204" s="44" t="s">
        <v>151</v>
      </c>
      <c r="K204" s="44" t="s">
        <v>148</v>
      </c>
      <c r="L204" s="44" t="s">
        <v>150</v>
      </c>
      <c r="M204" s="43" t="s">
        <v>149</v>
      </c>
      <c r="N204" s="42">
        <v>22</v>
      </c>
      <c r="O204" s="41" t="s">
        <v>147</v>
      </c>
    </row>
    <row r="205" spans="1:15" x14ac:dyDescent="0.25">
      <c r="A205" s="119"/>
      <c r="B205" s="46"/>
      <c r="C205" s="44"/>
      <c r="D205" s="44"/>
      <c r="E205" s="45"/>
      <c r="F205" s="45"/>
      <c r="G205" s="44"/>
      <c r="H205" s="45"/>
      <c r="I205" s="44"/>
      <c r="J205" s="44"/>
      <c r="K205" s="44" t="s">
        <v>148</v>
      </c>
      <c r="L205" s="44"/>
      <c r="M205" s="43"/>
      <c r="N205" s="42">
        <v>22</v>
      </c>
      <c r="O205" s="41" t="s">
        <v>147</v>
      </c>
    </row>
    <row r="206" spans="1:15" x14ac:dyDescent="0.25">
      <c r="A206" s="119"/>
      <c r="B206" s="46"/>
      <c r="C206" s="44"/>
      <c r="D206" s="44"/>
      <c r="E206" s="45"/>
      <c r="F206" s="44"/>
      <c r="G206" s="44"/>
      <c r="H206" s="44"/>
      <c r="I206" s="44"/>
      <c r="J206" s="44"/>
      <c r="K206" s="44" t="s">
        <v>148</v>
      </c>
      <c r="L206" s="44"/>
      <c r="M206" s="43"/>
      <c r="N206" s="42">
        <v>22</v>
      </c>
      <c r="O206" s="41" t="s">
        <v>147</v>
      </c>
    </row>
    <row r="207" spans="1:15" x14ac:dyDescent="0.25">
      <c r="A207" s="119"/>
      <c r="B207" s="46"/>
      <c r="C207" s="44"/>
      <c r="D207" s="44"/>
      <c r="E207" s="45"/>
      <c r="F207" s="45"/>
      <c r="G207" s="44"/>
      <c r="H207" s="45"/>
      <c r="I207" s="44"/>
      <c r="J207" s="44"/>
      <c r="K207" s="44" t="s">
        <v>148</v>
      </c>
      <c r="L207" s="44"/>
      <c r="M207" s="43"/>
      <c r="N207" s="42">
        <v>22</v>
      </c>
      <c r="O207" s="41" t="s">
        <v>147</v>
      </c>
    </row>
    <row r="208" spans="1:15" x14ac:dyDescent="0.25">
      <c r="A208" s="119"/>
      <c r="B208" s="46"/>
      <c r="C208" s="44"/>
      <c r="D208" s="44"/>
      <c r="E208" s="45"/>
      <c r="F208" s="44"/>
      <c r="G208" s="44"/>
      <c r="H208" s="44"/>
      <c r="I208" s="44"/>
      <c r="J208" s="44"/>
      <c r="K208" s="44" t="s">
        <v>148</v>
      </c>
      <c r="L208" s="44"/>
      <c r="M208" s="43"/>
      <c r="N208" s="42">
        <v>22</v>
      </c>
      <c r="O208" s="41" t="s">
        <v>147</v>
      </c>
    </row>
    <row r="209" spans="1:15" x14ac:dyDescent="0.25">
      <c r="A209" s="119"/>
      <c r="B209" s="46"/>
      <c r="C209" s="44"/>
      <c r="D209" s="44"/>
      <c r="E209" s="45"/>
      <c r="F209" s="44"/>
      <c r="G209" s="44"/>
      <c r="H209" s="44"/>
      <c r="I209" s="44"/>
      <c r="J209" s="44"/>
      <c r="K209" s="44" t="s">
        <v>148</v>
      </c>
      <c r="L209" s="44"/>
      <c r="M209" s="43"/>
      <c r="N209" s="42">
        <v>22</v>
      </c>
      <c r="O209" s="41" t="s">
        <v>147</v>
      </c>
    </row>
    <row r="210" spans="1:15" x14ac:dyDescent="0.25">
      <c r="A210" s="119"/>
      <c r="B210" s="46"/>
      <c r="C210" s="44"/>
      <c r="D210" s="44"/>
      <c r="E210" s="45"/>
      <c r="F210" s="44"/>
      <c r="G210" s="44"/>
      <c r="H210" s="44"/>
      <c r="I210" s="44"/>
      <c r="J210" s="44"/>
      <c r="K210" s="44" t="s">
        <v>148</v>
      </c>
      <c r="L210" s="44"/>
      <c r="M210" s="43"/>
      <c r="N210" s="42">
        <v>22</v>
      </c>
      <c r="O210" s="41" t="s">
        <v>147</v>
      </c>
    </row>
    <row r="211" spans="1:15" x14ac:dyDescent="0.25">
      <c r="A211" s="119"/>
      <c r="B211" s="46"/>
      <c r="C211" s="44"/>
      <c r="D211" s="44"/>
      <c r="E211" s="45"/>
      <c r="F211" s="44"/>
      <c r="G211" s="44"/>
      <c r="H211" s="44"/>
      <c r="I211" s="44"/>
      <c r="J211" s="44"/>
      <c r="K211" s="44" t="s">
        <v>148</v>
      </c>
      <c r="L211" s="44"/>
      <c r="M211" s="43"/>
      <c r="N211" s="42">
        <v>22</v>
      </c>
      <c r="O211" s="41" t="s">
        <v>147</v>
      </c>
    </row>
    <row r="212" spans="1:15" x14ac:dyDescent="0.25">
      <c r="A212" s="120"/>
      <c r="B212" s="46"/>
      <c r="C212" s="44"/>
      <c r="D212" s="44"/>
      <c r="E212" s="45"/>
      <c r="F212" s="44"/>
      <c r="G212" s="44"/>
      <c r="H212" s="44"/>
      <c r="I212" s="44"/>
      <c r="J212" s="44"/>
      <c r="K212" s="44" t="s">
        <v>138</v>
      </c>
      <c r="L212" s="44"/>
      <c r="M212" s="43"/>
      <c r="N212" s="42">
        <v>22</v>
      </c>
      <c r="O212" s="41" t="s">
        <v>147</v>
      </c>
    </row>
    <row r="213" spans="1:15" x14ac:dyDescent="0.25">
      <c r="A213" s="116" t="s">
        <v>350</v>
      </c>
      <c r="B213" s="37"/>
      <c r="C213" s="36"/>
      <c r="D213" s="36"/>
      <c r="E213" s="36"/>
      <c r="F213" s="36"/>
      <c r="G213" s="36"/>
      <c r="H213" s="36"/>
      <c r="I213" s="36"/>
      <c r="J213" s="36"/>
      <c r="K213" s="36" t="s">
        <v>138</v>
      </c>
      <c r="L213" s="36"/>
      <c r="M213" s="35"/>
      <c r="N213" s="34">
        <v>23</v>
      </c>
      <c r="O213" s="33"/>
    </row>
    <row r="214" spans="1:15" x14ac:dyDescent="0.25">
      <c r="A214" s="134"/>
      <c r="B214" s="37"/>
      <c r="C214" s="36"/>
      <c r="D214" s="36"/>
      <c r="E214" s="36"/>
      <c r="F214" s="36"/>
      <c r="G214" s="36"/>
      <c r="H214" s="36"/>
      <c r="I214" s="36"/>
      <c r="J214" s="36"/>
      <c r="K214" s="36" t="s">
        <v>138</v>
      </c>
      <c r="L214" s="36"/>
      <c r="M214" s="35"/>
      <c r="N214" s="34"/>
      <c r="O214" s="33"/>
    </row>
    <row r="215" spans="1:15" x14ac:dyDescent="0.25">
      <c r="A215" s="134"/>
      <c r="B215" s="37"/>
      <c r="C215" s="36"/>
      <c r="D215" s="36"/>
      <c r="E215" s="36"/>
      <c r="F215" s="36"/>
      <c r="G215" s="36"/>
      <c r="H215" s="36"/>
      <c r="I215" s="36"/>
      <c r="J215" s="36"/>
      <c r="K215" s="36" t="s">
        <v>138</v>
      </c>
      <c r="L215" s="36"/>
      <c r="M215" s="40"/>
      <c r="N215" s="39"/>
      <c r="O215" s="38"/>
    </row>
    <row r="216" spans="1:15" x14ac:dyDescent="0.25">
      <c r="A216" s="134"/>
      <c r="B216" s="37"/>
      <c r="C216" s="36"/>
      <c r="D216" s="36"/>
      <c r="E216" s="36"/>
      <c r="F216" s="36"/>
      <c r="G216" s="36"/>
      <c r="H216" s="36"/>
      <c r="I216" s="36"/>
      <c r="J216" s="36"/>
      <c r="K216" s="36" t="s">
        <v>138</v>
      </c>
      <c r="L216" s="36"/>
      <c r="M216" s="35"/>
      <c r="N216" s="34"/>
      <c r="O216" s="33"/>
    </row>
    <row r="217" spans="1:15" x14ac:dyDescent="0.25">
      <c r="A217" s="134"/>
      <c r="B217" s="37"/>
      <c r="C217" s="36"/>
      <c r="D217" s="36"/>
      <c r="E217" s="36"/>
      <c r="F217" s="36"/>
      <c r="G217" s="36"/>
      <c r="H217" s="36"/>
      <c r="I217" s="36"/>
      <c r="J217" s="36"/>
      <c r="K217" s="36" t="s">
        <v>138</v>
      </c>
      <c r="L217" s="36"/>
      <c r="M217" s="35"/>
      <c r="N217" s="34"/>
      <c r="O217" s="33"/>
    </row>
    <row r="218" spans="1:15" x14ac:dyDescent="0.25">
      <c r="A218" s="134"/>
      <c r="B218" s="37"/>
      <c r="C218" s="36"/>
      <c r="D218" s="36"/>
      <c r="E218" s="36"/>
      <c r="F218" s="36"/>
      <c r="G218" s="36"/>
      <c r="H218" s="36"/>
      <c r="I218" s="36"/>
      <c r="J218" s="36"/>
      <c r="K218" s="36" t="s">
        <v>138</v>
      </c>
      <c r="L218" s="36"/>
      <c r="M218" s="35"/>
      <c r="N218" s="34"/>
      <c r="O218" s="33"/>
    </row>
    <row r="219" spans="1:15" x14ac:dyDescent="0.25">
      <c r="A219" s="134"/>
      <c r="B219" s="37"/>
      <c r="C219" s="36"/>
      <c r="D219" s="36"/>
      <c r="E219" s="36"/>
      <c r="F219" s="36"/>
      <c r="G219" s="36"/>
      <c r="H219" s="36"/>
      <c r="I219" s="36"/>
      <c r="J219" s="36"/>
      <c r="K219" s="36" t="s">
        <v>138</v>
      </c>
      <c r="L219" s="36"/>
      <c r="M219" s="35"/>
      <c r="N219" s="34"/>
      <c r="O219" s="33"/>
    </row>
    <row r="220" spans="1:15" x14ac:dyDescent="0.25">
      <c r="A220" s="134"/>
      <c r="B220" s="37"/>
      <c r="C220" s="36"/>
      <c r="D220" s="36"/>
      <c r="E220" s="36"/>
      <c r="F220" s="36"/>
      <c r="G220" s="36"/>
      <c r="H220" s="36"/>
      <c r="I220" s="36"/>
      <c r="J220" s="36"/>
      <c r="K220" s="36" t="s">
        <v>138</v>
      </c>
      <c r="L220" s="36"/>
      <c r="M220" s="35"/>
      <c r="N220" s="34"/>
      <c r="O220" s="33"/>
    </row>
    <row r="221" spans="1:15" x14ac:dyDescent="0.25">
      <c r="A221" s="117"/>
      <c r="B221" s="37"/>
      <c r="C221" s="36"/>
      <c r="D221" s="36"/>
      <c r="E221" s="36"/>
      <c r="F221" s="36"/>
      <c r="G221" s="36"/>
      <c r="H221" s="36"/>
      <c r="I221" s="36"/>
      <c r="J221" s="36"/>
      <c r="K221" s="36" t="s">
        <v>138</v>
      </c>
      <c r="L221" s="36"/>
      <c r="M221" s="35"/>
      <c r="N221" s="34"/>
      <c r="O221" s="33"/>
    </row>
    <row r="222" spans="1:15" x14ac:dyDescent="0.25">
      <c r="A222" s="118" t="s">
        <v>146</v>
      </c>
      <c r="B222" s="46"/>
      <c r="C222" s="44"/>
      <c r="D222" s="44"/>
      <c r="E222" s="45"/>
      <c r="F222" s="45"/>
      <c r="G222" s="44"/>
      <c r="H222" s="45"/>
      <c r="I222" s="44"/>
      <c r="J222" s="44"/>
      <c r="K222" s="36" t="s">
        <v>138</v>
      </c>
      <c r="L222" s="44"/>
      <c r="M222" s="43"/>
      <c r="N222" s="42">
        <v>24</v>
      </c>
      <c r="O222" s="41"/>
    </row>
    <row r="223" spans="1:15" x14ac:dyDescent="0.25">
      <c r="A223" s="119"/>
      <c r="B223" s="46"/>
      <c r="C223" s="44"/>
      <c r="D223" s="44"/>
      <c r="E223" s="45"/>
      <c r="F223" s="44"/>
      <c r="G223" s="44"/>
      <c r="H223" s="44"/>
      <c r="I223" s="44"/>
      <c r="J223" s="44"/>
      <c r="K223" s="36" t="s">
        <v>138</v>
      </c>
      <c r="L223" s="44"/>
      <c r="M223" s="49"/>
      <c r="N223" s="48"/>
      <c r="O223" s="47"/>
    </row>
    <row r="224" spans="1:15" x14ac:dyDescent="0.25">
      <c r="A224" s="119"/>
      <c r="B224" s="46"/>
      <c r="C224" s="44"/>
      <c r="D224" s="44"/>
      <c r="E224" s="45"/>
      <c r="F224" s="44"/>
      <c r="G224" s="44"/>
      <c r="H224" s="44"/>
      <c r="I224" s="44"/>
      <c r="J224" s="44"/>
      <c r="K224" s="36" t="s">
        <v>138</v>
      </c>
      <c r="L224" s="44"/>
      <c r="M224" s="43"/>
      <c r="N224" s="42"/>
      <c r="O224" s="41"/>
    </row>
    <row r="225" spans="1:15" x14ac:dyDescent="0.25">
      <c r="A225" s="119"/>
      <c r="B225" s="46"/>
      <c r="C225" s="44"/>
      <c r="D225" s="44"/>
      <c r="E225" s="45"/>
      <c r="F225" s="45"/>
      <c r="G225" s="44"/>
      <c r="H225" s="45"/>
      <c r="I225" s="44"/>
      <c r="J225" s="44"/>
      <c r="K225" s="36" t="s">
        <v>138</v>
      </c>
      <c r="L225" s="44"/>
      <c r="M225" s="43"/>
      <c r="N225" s="42"/>
      <c r="O225" s="41"/>
    </row>
    <row r="226" spans="1:15" x14ac:dyDescent="0.25">
      <c r="A226" s="119"/>
      <c r="B226" s="46"/>
      <c r="C226" s="44"/>
      <c r="D226" s="44"/>
      <c r="E226" s="45"/>
      <c r="F226" s="44"/>
      <c r="G226" s="44"/>
      <c r="H226" s="44"/>
      <c r="I226" s="44"/>
      <c r="J226" s="44"/>
      <c r="K226" s="36" t="s">
        <v>138</v>
      </c>
      <c r="L226" s="44"/>
      <c r="M226" s="43"/>
      <c r="N226" s="42"/>
      <c r="O226" s="41"/>
    </row>
    <row r="227" spans="1:15" x14ac:dyDescent="0.25">
      <c r="A227" s="119"/>
      <c r="B227" s="46"/>
      <c r="C227" s="44"/>
      <c r="D227" s="44"/>
      <c r="E227" s="45"/>
      <c r="F227" s="45"/>
      <c r="G227" s="44"/>
      <c r="H227" s="45"/>
      <c r="I227" s="44"/>
      <c r="J227" s="44"/>
      <c r="K227" s="36" t="s">
        <v>138</v>
      </c>
      <c r="L227" s="44"/>
      <c r="M227" s="43"/>
      <c r="N227" s="42"/>
      <c r="O227" s="41"/>
    </row>
    <row r="228" spans="1:15" x14ac:dyDescent="0.25">
      <c r="A228" s="119"/>
      <c r="B228" s="46"/>
      <c r="C228" s="44"/>
      <c r="D228" s="44"/>
      <c r="E228" s="45"/>
      <c r="F228" s="44"/>
      <c r="G228" s="44"/>
      <c r="H228" s="44"/>
      <c r="I228" s="44"/>
      <c r="J228" s="44"/>
      <c r="K228" s="36" t="s">
        <v>138</v>
      </c>
      <c r="L228" s="44"/>
      <c r="M228" s="43"/>
      <c r="N228" s="42"/>
      <c r="O228" s="41"/>
    </row>
    <row r="229" spans="1:15" x14ac:dyDescent="0.25">
      <c r="A229" s="119"/>
      <c r="B229" s="46"/>
      <c r="C229" s="44"/>
      <c r="D229" s="44"/>
      <c r="E229" s="45"/>
      <c r="F229" s="44"/>
      <c r="G229" s="44"/>
      <c r="H229" s="44"/>
      <c r="I229" s="44"/>
      <c r="J229" s="44"/>
      <c r="K229" s="36" t="s">
        <v>138</v>
      </c>
      <c r="L229" s="44"/>
      <c r="M229" s="43"/>
      <c r="N229" s="42"/>
      <c r="O229" s="41"/>
    </row>
    <row r="230" spans="1:15" x14ac:dyDescent="0.25">
      <c r="A230" s="120"/>
      <c r="B230" s="46"/>
      <c r="C230" s="44"/>
      <c r="D230" s="44"/>
      <c r="E230" s="45"/>
      <c r="F230" s="44"/>
      <c r="G230" s="44"/>
      <c r="H230" s="44"/>
      <c r="I230" s="44"/>
      <c r="J230" s="44"/>
      <c r="K230" s="36" t="s">
        <v>138</v>
      </c>
      <c r="L230" s="44"/>
      <c r="M230" s="43"/>
      <c r="N230" s="42"/>
      <c r="O230" s="41"/>
    </row>
    <row r="231" spans="1:15" x14ac:dyDescent="0.25">
      <c r="A231" s="116"/>
      <c r="B231" s="37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5"/>
      <c r="N231" s="34"/>
      <c r="O231" s="33"/>
    </row>
    <row r="232" spans="1:15" x14ac:dyDescent="0.25">
      <c r="A232" s="134"/>
      <c r="B232" s="37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5"/>
      <c r="N232" s="34"/>
      <c r="O232" s="33"/>
    </row>
    <row r="233" spans="1:15" x14ac:dyDescent="0.25">
      <c r="A233" s="134"/>
      <c r="B233" s="37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40"/>
      <c r="N233" s="39"/>
      <c r="O233" s="38"/>
    </row>
    <row r="234" spans="1:15" x14ac:dyDescent="0.25">
      <c r="A234" s="134"/>
      <c r="B234" s="37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5"/>
      <c r="N234" s="34"/>
      <c r="O234" s="33"/>
    </row>
    <row r="235" spans="1:15" x14ac:dyDescent="0.25">
      <c r="A235" s="134"/>
      <c r="B235" s="37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5"/>
      <c r="N235" s="34"/>
      <c r="O235" s="33"/>
    </row>
    <row r="236" spans="1:15" x14ac:dyDescent="0.25">
      <c r="A236" s="134"/>
      <c r="B236" s="37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5"/>
      <c r="N236" s="34"/>
      <c r="O236" s="33"/>
    </row>
    <row r="237" spans="1:15" x14ac:dyDescent="0.25">
      <c r="A237" s="134"/>
      <c r="B237" s="37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5"/>
      <c r="N237" s="34"/>
      <c r="O237" s="33"/>
    </row>
    <row r="238" spans="1:15" x14ac:dyDescent="0.25">
      <c r="A238" s="134"/>
      <c r="B238" s="37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5"/>
      <c r="N238" s="34"/>
      <c r="O238" s="33"/>
    </row>
    <row r="239" spans="1:15" x14ac:dyDescent="0.25">
      <c r="A239" s="117"/>
      <c r="B239" s="37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5"/>
      <c r="N239" s="34"/>
      <c r="O239" s="33"/>
    </row>
    <row r="240" spans="1:15" x14ac:dyDescent="0.25">
      <c r="A240" s="118"/>
      <c r="B240" s="46"/>
      <c r="C240" s="44"/>
      <c r="D240" s="44"/>
      <c r="E240" s="45"/>
      <c r="F240" s="45"/>
      <c r="G240" s="44"/>
      <c r="H240" s="45"/>
      <c r="I240" s="44"/>
      <c r="J240" s="44"/>
      <c r="K240" s="44"/>
      <c r="L240" s="44"/>
      <c r="M240" s="43"/>
      <c r="N240" s="42"/>
      <c r="O240" s="41"/>
    </row>
    <row r="241" spans="1:15" x14ac:dyDescent="0.25">
      <c r="A241" s="119"/>
      <c r="B241" s="46"/>
      <c r="C241" s="44"/>
      <c r="D241" s="44"/>
      <c r="E241" s="45"/>
      <c r="F241" s="44"/>
      <c r="G241" s="44"/>
      <c r="H241" s="44"/>
      <c r="I241" s="44"/>
      <c r="J241" s="44"/>
      <c r="K241" s="44"/>
      <c r="L241" s="44"/>
      <c r="M241" s="49"/>
      <c r="N241" s="48"/>
      <c r="O241" s="47"/>
    </row>
    <row r="242" spans="1:15" x14ac:dyDescent="0.25">
      <c r="A242" s="119"/>
      <c r="B242" s="46"/>
      <c r="C242" s="44"/>
      <c r="D242" s="44"/>
      <c r="E242" s="45"/>
      <c r="F242" s="44"/>
      <c r="G242" s="44"/>
      <c r="H242" s="44"/>
      <c r="I242" s="44"/>
      <c r="J242" s="44"/>
      <c r="K242" s="44"/>
      <c r="L242" s="44"/>
      <c r="M242" s="43"/>
      <c r="N242" s="42"/>
      <c r="O242" s="41"/>
    </row>
    <row r="243" spans="1:15" x14ac:dyDescent="0.25">
      <c r="A243" s="119"/>
      <c r="B243" s="46"/>
      <c r="C243" s="44"/>
      <c r="D243" s="44"/>
      <c r="E243" s="45"/>
      <c r="F243" s="45"/>
      <c r="G243" s="44"/>
      <c r="H243" s="45"/>
      <c r="I243" s="44"/>
      <c r="J243" s="44"/>
      <c r="K243" s="44"/>
      <c r="L243" s="44"/>
      <c r="M243" s="43"/>
      <c r="N243" s="42"/>
      <c r="O243" s="41"/>
    </row>
    <row r="244" spans="1:15" x14ac:dyDescent="0.25">
      <c r="A244" s="119"/>
      <c r="B244" s="46"/>
      <c r="C244" s="44"/>
      <c r="D244" s="44"/>
      <c r="E244" s="45"/>
      <c r="F244" s="44"/>
      <c r="G244" s="44"/>
      <c r="H244" s="44"/>
      <c r="I244" s="44"/>
      <c r="J244" s="44"/>
      <c r="K244" s="44"/>
      <c r="L244" s="44"/>
      <c r="M244" s="43"/>
      <c r="N244" s="42"/>
      <c r="O244" s="41"/>
    </row>
    <row r="245" spans="1:15" x14ac:dyDescent="0.25">
      <c r="A245" s="119"/>
      <c r="B245" s="46"/>
      <c r="C245" s="44"/>
      <c r="D245" s="44"/>
      <c r="E245" s="45"/>
      <c r="F245" s="45"/>
      <c r="G245" s="44"/>
      <c r="H245" s="45"/>
      <c r="I245" s="44"/>
      <c r="J245" s="44"/>
      <c r="K245" s="44"/>
      <c r="L245" s="44"/>
      <c r="M245" s="43"/>
      <c r="N245" s="42"/>
      <c r="O245" s="41"/>
    </row>
    <row r="246" spans="1:15" x14ac:dyDescent="0.25">
      <c r="A246" s="119"/>
      <c r="B246" s="46"/>
      <c r="C246" s="44"/>
      <c r="D246" s="44"/>
      <c r="E246" s="45"/>
      <c r="F246" s="44"/>
      <c r="G246" s="44"/>
      <c r="H246" s="44"/>
      <c r="I246" s="44"/>
      <c r="J246" s="44"/>
      <c r="K246" s="44"/>
      <c r="L246" s="44"/>
      <c r="M246" s="43"/>
      <c r="N246" s="42"/>
      <c r="O246" s="41"/>
    </row>
    <row r="247" spans="1:15" x14ac:dyDescent="0.25">
      <c r="A247" s="119"/>
      <c r="B247" s="46"/>
      <c r="C247" s="44"/>
      <c r="D247" s="44"/>
      <c r="E247" s="45"/>
      <c r="F247" s="44"/>
      <c r="G247" s="44"/>
      <c r="H247" s="44"/>
      <c r="I247" s="44"/>
      <c r="J247" s="44"/>
      <c r="K247" s="44"/>
      <c r="L247" s="44"/>
      <c r="M247" s="43"/>
      <c r="N247" s="42"/>
      <c r="O247" s="41"/>
    </row>
    <row r="248" spans="1:15" x14ac:dyDescent="0.25">
      <c r="A248" s="120"/>
      <c r="B248" s="46"/>
      <c r="C248" s="44"/>
      <c r="D248" s="44"/>
      <c r="E248" s="45"/>
      <c r="F248" s="44"/>
      <c r="G248" s="44"/>
      <c r="H248" s="44"/>
      <c r="I248" s="44"/>
      <c r="J248" s="44"/>
      <c r="K248" s="44"/>
      <c r="L248" s="44"/>
      <c r="M248" s="43"/>
      <c r="N248" s="42"/>
      <c r="O248" s="41"/>
    </row>
    <row r="249" spans="1:15" x14ac:dyDescent="0.25">
      <c r="A249" s="116"/>
      <c r="B249" s="37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5"/>
      <c r="N249" s="34"/>
      <c r="O249" s="33"/>
    </row>
    <row r="250" spans="1:15" x14ac:dyDescent="0.25">
      <c r="A250" s="134"/>
      <c r="B250" s="37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5"/>
      <c r="N250" s="34"/>
      <c r="O250" s="33"/>
    </row>
    <row r="251" spans="1:15" x14ac:dyDescent="0.25">
      <c r="A251" s="134"/>
      <c r="B251" s="37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40"/>
      <c r="N251" s="39"/>
      <c r="O251" s="38"/>
    </row>
    <row r="252" spans="1:15" x14ac:dyDescent="0.25">
      <c r="A252" s="134"/>
      <c r="B252" s="37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5"/>
      <c r="N252" s="34"/>
      <c r="O252" s="33"/>
    </row>
    <row r="253" spans="1:15" x14ac:dyDescent="0.25">
      <c r="A253" s="134"/>
      <c r="B253" s="37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5"/>
      <c r="N253" s="34"/>
      <c r="O253" s="33"/>
    </row>
    <row r="254" spans="1:15" x14ac:dyDescent="0.25">
      <c r="A254" s="134"/>
      <c r="B254" s="37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5"/>
      <c r="N254" s="34"/>
      <c r="O254" s="33"/>
    </row>
    <row r="255" spans="1:15" x14ac:dyDescent="0.25">
      <c r="A255" s="134"/>
      <c r="B255" s="37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5"/>
      <c r="N255" s="34"/>
      <c r="O255" s="33"/>
    </row>
    <row r="256" spans="1:15" x14ac:dyDescent="0.25">
      <c r="A256" s="134"/>
      <c r="B256" s="37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5"/>
      <c r="N256" s="34"/>
      <c r="O256" s="33"/>
    </row>
    <row r="257" spans="1:15" x14ac:dyDescent="0.25">
      <c r="A257" s="117"/>
      <c r="B257" s="37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5"/>
      <c r="N257" s="34"/>
      <c r="O257" s="33"/>
    </row>
    <row r="258" spans="1:15" x14ac:dyDescent="0.25">
      <c r="A258" s="118"/>
      <c r="B258" s="46"/>
      <c r="C258" s="44"/>
      <c r="D258" s="44"/>
      <c r="E258" s="45"/>
      <c r="F258" s="45"/>
      <c r="G258" s="44"/>
      <c r="H258" s="45"/>
      <c r="I258" s="44"/>
      <c r="J258" s="44"/>
      <c r="K258" s="44"/>
      <c r="L258" s="44"/>
      <c r="M258" s="43"/>
      <c r="N258" s="42"/>
      <c r="O258" s="41"/>
    </row>
    <row r="259" spans="1:15" x14ac:dyDescent="0.25">
      <c r="A259" s="119"/>
      <c r="B259" s="46"/>
      <c r="C259" s="44"/>
      <c r="D259" s="44"/>
      <c r="E259" s="45"/>
      <c r="F259" s="44"/>
      <c r="G259" s="44"/>
      <c r="H259" s="44"/>
      <c r="I259" s="44"/>
      <c r="J259" s="44"/>
      <c r="K259" s="44"/>
      <c r="L259" s="44"/>
      <c r="M259" s="49"/>
      <c r="N259" s="48"/>
      <c r="O259" s="47"/>
    </row>
    <row r="260" spans="1:15" x14ac:dyDescent="0.25">
      <c r="A260" s="119"/>
      <c r="B260" s="46"/>
      <c r="C260" s="44"/>
      <c r="D260" s="44"/>
      <c r="E260" s="45"/>
      <c r="F260" s="44"/>
      <c r="G260" s="44"/>
      <c r="H260" s="44"/>
      <c r="I260" s="44"/>
      <c r="J260" s="44"/>
      <c r="K260" s="44"/>
      <c r="L260" s="44"/>
      <c r="M260" s="43"/>
      <c r="N260" s="42"/>
      <c r="O260" s="41"/>
    </row>
    <row r="261" spans="1:15" x14ac:dyDescent="0.25">
      <c r="A261" s="119"/>
      <c r="B261" s="46"/>
      <c r="C261" s="44"/>
      <c r="D261" s="44"/>
      <c r="E261" s="45"/>
      <c r="F261" s="45"/>
      <c r="G261" s="44"/>
      <c r="H261" s="45"/>
      <c r="I261" s="44"/>
      <c r="J261" s="44"/>
      <c r="K261" s="44"/>
      <c r="L261" s="44"/>
      <c r="M261" s="43"/>
      <c r="N261" s="42"/>
      <c r="O261" s="41"/>
    </row>
    <row r="262" spans="1:15" x14ac:dyDescent="0.25">
      <c r="A262" s="119"/>
      <c r="B262" s="46"/>
      <c r="C262" s="44"/>
      <c r="D262" s="44"/>
      <c r="E262" s="45"/>
      <c r="F262" s="44"/>
      <c r="G262" s="44"/>
      <c r="H262" s="44"/>
      <c r="I262" s="44"/>
      <c r="J262" s="44"/>
      <c r="K262" s="44"/>
      <c r="L262" s="44"/>
      <c r="M262" s="43"/>
      <c r="N262" s="42"/>
      <c r="O262" s="41"/>
    </row>
    <row r="263" spans="1:15" x14ac:dyDescent="0.25">
      <c r="A263" s="119"/>
      <c r="B263" s="46"/>
      <c r="C263" s="44"/>
      <c r="D263" s="44"/>
      <c r="E263" s="45"/>
      <c r="F263" s="45"/>
      <c r="G263" s="44"/>
      <c r="H263" s="45"/>
      <c r="I263" s="44"/>
      <c r="J263" s="44"/>
      <c r="K263" s="44"/>
      <c r="L263" s="44"/>
      <c r="M263" s="43"/>
      <c r="N263" s="42"/>
      <c r="O263" s="41"/>
    </row>
    <row r="264" spans="1:15" x14ac:dyDescent="0.25">
      <c r="A264" s="119"/>
      <c r="B264" s="46"/>
      <c r="C264" s="44"/>
      <c r="D264" s="44"/>
      <c r="E264" s="45"/>
      <c r="F264" s="44"/>
      <c r="G264" s="44"/>
      <c r="H264" s="44"/>
      <c r="I264" s="44"/>
      <c r="J264" s="44"/>
      <c r="K264" s="44"/>
      <c r="L264" s="44"/>
      <c r="M264" s="43"/>
      <c r="N264" s="42"/>
      <c r="O264" s="41"/>
    </row>
    <row r="265" spans="1:15" x14ac:dyDescent="0.25">
      <c r="A265" s="119"/>
      <c r="B265" s="46"/>
      <c r="C265" s="44"/>
      <c r="D265" s="44"/>
      <c r="E265" s="45"/>
      <c r="F265" s="44"/>
      <c r="G265" s="44"/>
      <c r="H265" s="44"/>
      <c r="I265" s="44"/>
      <c r="J265" s="44"/>
      <c r="K265" s="44"/>
      <c r="L265" s="44"/>
      <c r="M265" s="43"/>
      <c r="N265" s="42"/>
      <c r="O265" s="41"/>
    </row>
    <row r="266" spans="1:15" x14ac:dyDescent="0.25">
      <c r="A266" s="120"/>
      <c r="B266" s="46"/>
      <c r="C266" s="44"/>
      <c r="D266" s="44"/>
      <c r="E266" s="45"/>
      <c r="F266" s="44"/>
      <c r="G266" s="44"/>
      <c r="H266" s="44"/>
      <c r="I266" s="44"/>
      <c r="J266" s="44"/>
      <c r="K266" s="44"/>
      <c r="L266" s="44"/>
      <c r="M266" s="43"/>
      <c r="N266" s="42"/>
      <c r="O266" s="41"/>
    </row>
    <row r="267" spans="1:15" x14ac:dyDescent="0.25">
      <c r="A267" s="116"/>
      <c r="B267" s="37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5"/>
      <c r="N267" s="34"/>
      <c r="O267" s="33"/>
    </row>
    <row r="268" spans="1:15" x14ac:dyDescent="0.25">
      <c r="A268" s="134"/>
      <c r="B268" s="37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5"/>
      <c r="N268" s="34"/>
      <c r="O268" s="33"/>
    </row>
    <row r="269" spans="1:15" x14ac:dyDescent="0.25">
      <c r="A269" s="134"/>
      <c r="B269" s="37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40"/>
      <c r="N269" s="39"/>
      <c r="O269" s="38"/>
    </row>
    <row r="270" spans="1:15" x14ac:dyDescent="0.25">
      <c r="A270" s="134"/>
      <c r="B270" s="37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5"/>
      <c r="N270" s="34"/>
      <c r="O270" s="33"/>
    </row>
    <row r="271" spans="1:15" x14ac:dyDescent="0.25">
      <c r="A271" s="134"/>
      <c r="B271" s="37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5"/>
      <c r="N271" s="34"/>
      <c r="O271" s="33"/>
    </row>
    <row r="272" spans="1:15" x14ac:dyDescent="0.25">
      <c r="A272" s="134"/>
      <c r="B272" s="37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5"/>
      <c r="N272" s="34"/>
      <c r="O272" s="33"/>
    </row>
    <row r="273" spans="1:15" x14ac:dyDescent="0.25">
      <c r="A273" s="134"/>
      <c r="B273" s="37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5"/>
      <c r="N273" s="34"/>
      <c r="O273" s="33"/>
    </row>
    <row r="274" spans="1:15" x14ac:dyDescent="0.25">
      <c r="A274" s="134"/>
      <c r="B274" s="37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5"/>
      <c r="N274" s="34"/>
      <c r="O274" s="33"/>
    </row>
    <row r="275" spans="1:15" x14ac:dyDescent="0.25">
      <c r="A275" s="117"/>
      <c r="B275" s="37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5"/>
      <c r="N275" s="34"/>
      <c r="O275" s="33"/>
    </row>
    <row r="276" spans="1:15" x14ac:dyDescent="0.25">
      <c r="A276" s="118"/>
      <c r="B276" s="46"/>
      <c r="C276" s="44"/>
      <c r="D276" s="44"/>
      <c r="E276" s="45"/>
      <c r="F276" s="45"/>
      <c r="G276" s="44"/>
      <c r="H276" s="45"/>
      <c r="I276" s="44"/>
      <c r="J276" s="44"/>
      <c r="K276" s="44"/>
      <c r="L276" s="44"/>
      <c r="M276" s="43"/>
      <c r="N276" s="42"/>
      <c r="O276" s="41"/>
    </row>
    <row r="277" spans="1:15" x14ac:dyDescent="0.25">
      <c r="A277" s="119"/>
      <c r="B277" s="46"/>
      <c r="C277" s="44"/>
      <c r="D277" s="44"/>
      <c r="E277" s="45"/>
      <c r="F277" s="44"/>
      <c r="G277" s="44"/>
      <c r="H277" s="44"/>
      <c r="I277" s="44"/>
      <c r="J277" s="44"/>
      <c r="K277" s="44"/>
      <c r="L277" s="44"/>
      <c r="M277" s="49"/>
      <c r="N277" s="48"/>
      <c r="O277" s="47"/>
    </row>
    <row r="278" spans="1:15" x14ac:dyDescent="0.25">
      <c r="A278" s="119"/>
      <c r="B278" s="46"/>
      <c r="C278" s="44"/>
      <c r="D278" s="44"/>
      <c r="E278" s="45"/>
      <c r="F278" s="44"/>
      <c r="G278" s="44"/>
      <c r="H278" s="44"/>
      <c r="I278" s="44"/>
      <c r="J278" s="44"/>
      <c r="K278" s="44"/>
      <c r="L278" s="44"/>
      <c r="M278" s="43"/>
      <c r="N278" s="42"/>
      <c r="O278" s="41"/>
    </row>
    <row r="279" spans="1:15" x14ac:dyDescent="0.25">
      <c r="A279" s="119"/>
      <c r="B279" s="46"/>
      <c r="C279" s="44"/>
      <c r="D279" s="44"/>
      <c r="E279" s="45"/>
      <c r="F279" s="45"/>
      <c r="G279" s="44"/>
      <c r="H279" s="45"/>
      <c r="I279" s="44"/>
      <c r="J279" s="44"/>
      <c r="K279" s="44"/>
      <c r="L279" s="44"/>
      <c r="M279" s="43"/>
      <c r="N279" s="42"/>
      <c r="O279" s="41"/>
    </row>
    <row r="280" spans="1:15" x14ac:dyDescent="0.25">
      <c r="A280" s="119"/>
      <c r="B280" s="46"/>
      <c r="C280" s="44"/>
      <c r="D280" s="44"/>
      <c r="E280" s="45"/>
      <c r="F280" s="44"/>
      <c r="G280" s="44"/>
      <c r="H280" s="44"/>
      <c r="I280" s="44"/>
      <c r="J280" s="44"/>
      <c r="K280" s="44"/>
      <c r="L280" s="44"/>
      <c r="M280" s="43"/>
      <c r="N280" s="42"/>
      <c r="O280" s="41"/>
    </row>
    <row r="281" spans="1:15" x14ac:dyDescent="0.25">
      <c r="A281" s="119"/>
      <c r="B281" s="46"/>
      <c r="C281" s="44"/>
      <c r="D281" s="44"/>
      <c r="E281" s="45"/>
      <c r="F281" s="45"/>
      <c r="G281" s="44"/>
      <c r="H281" s="45"/>
      <c r="I281" s="44"/>
      <c r="J281" s="44"/>
      <c r="K281" s="44"/>
      <c r="L281" s="44"/>
      <c r="M281" s="43"/>
      <c r="N281" s="42"/>
      <c r="O281" s="41"/>
    </row>
    <row r="282" spans="1:15" x14ac:dyDescent="0.25">
      <c r="A282" s="119"/>
      <c r="B282" s="46"/>
      <c r="C282" s="44"/>
      <c r="D282" s="44"/>
      <c r="E282" s="45"/>
      <c r="F282" s="44"/>
      <c r="G282" s="44"/>
      <c r="H282" s="44"/>
      <c r="I282" s="44"/>
      <c r="J282" s="44"/>
      <c r="K282" s="44"/>
      <c r="L282" s="44"/>
      <c r="M282" s="43"/>
      <c r="N282" s="42"/>
      <c r="O282" s="41"/>
    </row>
    <row r="283" spans="1:15" x14ac:dyDescent="0.25">
      <c r="A283" s="119"/>
      <c r="B283" s="46"/>
      <c r="C283" s="44"/>
      <c r="D283" s="44"/>
      <c r="E283" s="45"/>
      <c r="F283" s="44"/>
      <c r="G283" s="44"/>
      <c r="H283" s="44"/>
      <c r="I283" s="44"/>
      <c r="J283" s="44"/>
      <c r="K283" s="44"/>
      <c r="L283" s="44"/>
      <c r="M283" s="43"/>
      <c r="N283" s="42"/>
      <c r="O283" s="41"/>
    </row>
    <row r="284" spans="1:15" x14ac:dyDescent="0.25">
      <c r="A284" s="120"/>
      <c r="B284" s="46"/>
      <c r="C284" s="44"/>
      <c r="D284" s="44"/>
      <c r="E284" s="45"/>
      <c r="F284" s="44"/>
      <c r="G284" s="44"/>
      <c r="H284" s="44"/>
      <c r="I284" s="44"/>
      <c r="J284" s="44"/>
      <c r="K284" s="44"/>
      <c r="L284" s="44"/>
      <c r="M284" s="43"/>
      <c r="N284" s="42"/>
      <c r="O284" s="41"/>
    </row>
    <row r="285" spans="1:15" x14ac:dyDescent="0.25">
      <c r="A285" s="116"/>
      <c r="B285" s="37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5"/>
      <c r="N285" s="34"/>
      <c r="O285" s="33"/>
    </row>
    <row r="286" spans="1:15" x14ac:dyDescent="0.25">
      <c r="A286" s="134"/>
      <c r="B286" s="37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5"/>
      <c r="N286" s="34"/>
      <c r="O286" s="33"/>
    </row>
    <row r="287" spans="1:15" x14ac:dyDescent="0.25">
      <c r="A287" s="134"/>
      <c r="B287" s="37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40"/>
      <c r="N287" s="39"/>
      <c r="O287" s="38"/>
    </row>
    <row r="288" spans="1:15" x14ac:dyDescent="0.25">
      <c r="A288" s="134"/>
      <c r="B288" s="37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5"/>
      <c r="N288" s="34"/>
      <c r="O288" s="33"/>
    </row>
    <row r="289" spans="1:15" x14ac:dyDescent="0.25">
      <c r="A289" s="134"/>
      <c r="B289" s="37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5"/>
      <c r="N289" s="34"/>
      <c r="O289" s="33"/>
    </row>
    <row r="290" spans="1:15" x14ac:dyDescent="0.25">
      <c r="A290" s="134"/>
      <c r="B290" s="37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5"/>
      <c r="N290" s="34"/>
      <c r="O290" s="33"/>
    </row>
    <row r="291" spans="1:15" x14ac:dyDescent="0.25">
      <c r="A291" s="134"/>
      <c r="B291" s="37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5"/>
      <c r="N291" s="34"/>
      <c r="O291" s="33"/>
    </row>
    <row r="292" spans="1:15" x14ac:dyDescent="0.25">
      <c r="A292" s="134"/>
      <c r="B292" s="37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5"/>
      <c r="N292" s="34"/>
      <c r="O292" s="33"/>
    </row>
    <row r="293" spans="1:15" x14ac:dyDescent="0.25">
      <c r="A293" s="117"/>
      <c r="B293" s="37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5"/>
      <c r="N293" s="34"/>
      <c r="O293" s="33"/>
    </row>
    <row r="294" spans="1:15" x14ac:dyDescent="0.25">
      <c r="A294" s="118"/>
      <c r="B294" s="46"/>
      <c r="C294" s="44"/>
      <c r="D294" s="44"/>
      <c r="E294" s="45"/>
      <c r="F294" s="45"/>
      <c r="G294" s="44"/>
      <c r="H294" s="45"/>
      <c r="I294" s="44"/>
      <c r="J294" s="44"/>
      <c r="K294" s="44"/>
      <c r="L294" s="44"/>
      <c r="M294" s="43"/>
      <c r="N294" s="42"/>
      <c r="O294" s="41"/>
    </row>
    <row r="295" spans="1:15" x14ac:dyDescent="0.25">
      <c r="A295" s="119"/>
      <c r="B295" s="46"/>
      <c r="C295" s="44"/>
      <c r="D295" s="44"/>
      <c r="E295" s="45"/>
      <c r="F295" s="44"/>
      <c r="G295" s="44"/>
      <c r="H295" s="44"/>
      <c r="I295" s="44"/>
      <c r="J295" s="44"/>
      <c r="K295" s="44"/>
      <c r="L295" s="44"/>
      <c r="M295" s="49"/>
      <c r="N295" s="48"/>
      <c r="O295" s="47"/>
    </row>
    <row r="296" spans="1:15" x14ac:dyDescent="0.25">
      <c r="A296" s="119"/>
      <c r="B296" s="46"/>
      <c r="C296" s="44"/>
      <c r="D296" s="44"/>
      <c r="E296" s="45"/>
      <c r="F296" s="44"/>
      <c r="G296" s="44"/>
      <c r="H296" s="44"/>
      <c r="I296" s="44"/>
      <c r="J296" s="44"/>
      <c r="K296" s="44"/>
      <c r="L296" s="44"/>
      <c r="M296" s="43"/>
      <c r="N296" s="42"/>
      <c r="O296" s="41"/>
    </row>
    <row r="297" spans="1:15" x14ac:dyDescent="0.25">
      <c r="A297" s="119"/>
      <c r="B297" s="46"/>
      <c r="C297" s="44"/>
      <c r="D297" s="44"/>
      <c r="E297" s="45"/>
      <c r="F297" s="45"/>
      <c r="G297" s="44"/>
      <c r="H297" s="45"/>
      <c r="I297" s="44"/>
      <c r="J297" s="44"/>
      <c r="K297" s="44"/>
      <c r="L297" s="44"/>
      <c r="M297" s="43"/>
      <c r="N297" s="42"/>
      <c r="O297" s="41"/>
    </row>
    <row r="298" spans="1:15" x14ac:dyDescent="0.25">
      <c r="A298" s="119"/>
      <c r="B298" s="46"/>
      <c r="C298" s="44"/>
      <c r="D298" s="44"/>
      <c r="E298" s="45"/>
      <c r="F298" s="44"/>
      <c r="G298" s="44"/>
      <c r="H298" s="44"/>
      <c r="I298" s="44"/>
      <c r="J298" s="44"/>
      <c r="K298" s="44"/>
      <c r="L298" s="44"/>
      <c r="M298" s="43"/>
      <c r="N298" s="42"/>
      <c r="O298" s="41"/>
    </row>
    <row r="299" spans="1:15" x14ac:dyDescent="0.25">
      <c r="A299" s="119"/>
      <c r="B299" s="46"/>
      <c r="C299" s="44"/>
      <c r="D299" s="44"/>
      <c r="E299" s="45"/>
      <c r="F299" s="45"/>
      <c r="G299" s="44"/>
      <c r="H299" s="45"/>
      <c r="I299" s="44"/>
      <c r="J299" s="44"/>
      <c r="K299" s="44"/>
      <c r="L299" s="44"/>
      <c r="M299" s="43"/>
      <c r="N299" s="42"/>
      <c r="O299" s="41"/>
    </row>
    <row r="300" spans="1:15" x14ac:dyDescent="0.25">
      <c r="A300" s="119"/>
      <c r="B300" s="46"/>
      <c r="C300" s="44"/>
      <c r="D300" s="44"/>
      <c r="E300" s="45"/>
      <c r="F300" s="44"/>
      <c r="G300" s="44"/>
      <c r="H300" s="44"/>
      <c r="I300" s="44"/>
      <c r="J300" s="44"/>
      <c r="K300" s="44"/>
      <c r="L300" s="44"/>
      <c r="M300" s="43"/>
      <c r="N300" s="42"/>
      <c r="O300" s="41"/>
    </row>
    <row r="301" spans="1:15" x14ac:dyDescent="0.25">
      <c r="A301" s="119"/>
      <c r="B301" s="46"/>
      <c r="C301" s="44"/>
      <c r="D301" s="44"/>
      <c r="E301" s="45"/>
      <c r="F301" s="44"/>
      <c r="G301" s="44"/>
      <c r="H301" s="44"/>
      <c r="I301" s="44"/>
      <c r="J301" s="44"/>
      <c r="K301" s="44"/>
      <c r="L301" s="44"/>
      <c r="M301" s="43"/>
      <c r="N301" s="42"/>
      <c r="O301" s="41"/>
    </row>
    <row r="302" spans="1:15" x14ac:dyDescent="0.25">
      <c r="A302" s="120"/>
      <c r="B302" s="46"/>
      <c r="C302" s="44"/>
      <c r="D302" s="44"/>
      <c r="E302" s="45"/>
      <c r="F302" s="44"/>
      <c r="G302" s="44"/>
      <c r="H302" s="44"/>
      <c r="I302" s="44"/>
      <c r="J302" s="44"/>
      <c r="K302" s="44"/>
      <c r="L302" s="44"/>
      <c r="M302" s="43"/>
      <c r="N302" s="42"/>
      <c r="O302" s="41"/>
    </row>
    <row r="303" spans="1:15" x14ac:dyDescent="0.25">
      <c r="A303" s="116"/>
      <c r="B303" s="37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5"/>
      <c r="N303" s="34"/>
      <c r="O303" s="33"/>
    </row>
    <row r="304" spans="1:15" x14ac:dyDescent="0.25">
      <c r="A304" s="134"/>
      <c r="B304" s="37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5"/>
      <c r="N304" s="34"/>
      <c r="O304" s="33"/>
    </row>
    <row r="305" spans="1:15" x14ac:dyDescent="0.25">
      <c r="A305" s="134"/>
      <c r="B305" s="37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40"/>
      <c r="N305" s="39"/>
      <c r="O305" s="38"/>
    </row>
    <row r="306" spans="1:15" x14ac:dyDescent="0.25">
      <c r="A306" s="134"/>
      <c r="B306" s="37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5"/>
      <c r="N306" s="34"/>
      <c r="O306" s="33"/>
    </row>
    <row r="307" spans="1:15" x14ac:dyDescent="0.25">
      <c r="A307" s="134"/>
      <c r="B307" s="37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5"/>
      <c r="N307" s="34"/>
      <c r="O307" s="33"/>
    </row>
    <row r="308" spans="1:15" x14ac:dyDescent="0.25">
      <c r="A308" s="134"/>
      <c r="B308" s="37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5"/>
      <c r="N308" s="34"/>
      <c r="O308" s="33"/>
    </row>
    <row r="309" spans="1:15" x14ac:dyDescent="0.25">
      <c r="A309" s="134"/>
      <c r="B309" s="37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5"/>
      <c r="N309" s="34"/>
      <c r="O309" s="33"/>
    </row>
    <row r="310" spans="1:15" x14ac:dyDescent="0.25">
      <c r="A310" s="134"/>
      <c r="B310" s="37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5"/>
      <c r="N310" s="34"/>
      <c r="O310" s="33"/>
    </row>
    <row r="311" spans="1:15" x14ac:dyDescent="0.25">
      <c r="A311" s="117"/>
      <c r="B311" s="37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5"/>
      <c r="N311" s="34"/>
      <c r="O311" s="33"/>
    </row>
    <row r="312" spans="1:15" x14ac:dyDescent="0.25">
      <c r="A312" s="118"/>
      <c r="B312" s="46"/>
      <c r="C312" s="44"/>
      <c r="D312" s="44"/>
      <c r="E312" s="45"/>
      <c r="F312" s="45"/>
      <c r="G312" s="44"/>
      <c r="H312" s="45"/>
      <c r="I312" s="44"/>
      <c r="J312" s="44"/>
      <c r="K312" s="44"/>
      <c r="L312" s="44"/>
      <c r="M312" s="43"/>
      <c r="N312" s="42"/>
      <c r="O312" s="41"/>
    </row>
    <row r="313" spans="1:15" x14ac:dyDescent="0.25">
      <c r="A313" s="119"/>
      <c r="B313" s="46"/>
      <c r="C313" s="44"/>
      <c r="D313" s="44"/>
      <c r="E313" s="45"/>
      <c r="F313" s="44"/>
      <c r="G313" s="44"/>
      <c r="H313" s="44"/>
      <c r="I313" s="44"/>
      <c r="J313" s="44"/>
      <c r="K313" s="44"/>
      <c r="L313" s="44"/>
      <c r="M313" s="49"/>
      <c r="N313" s="48"/>
      <c r="O313" s="47"/>
    </row>
    <row r="314" spans="1:15" x14ac:dyDescent="0.25">
      <c r="A314" s="119"/>
      <c r="B314" s="46"/>
      <c r="C314" s="44"/>
      <c r="D314" s="44"/>
      <c r="E314" s="45"/>
      <c r="F314" s="44"/>
      <c r="G314" s="44"/>
      <c r="H314" s="44"/>
      <c r="I314" s="44"/>
      <c r="J314" s="44"/>
      <c r="K314" s="44"/>
      <c r="L314" s="44"/>
      <c r="M314" s="43"/>
      <c r="N314" s="42"/>
      <c r="O314" s="41"/>
    </row>
    <row r="315" spans="1:15" x14ac:dyDescent="0.25">
      <c r="A315" s="119"/>
      <c r="B315" s="46"/>
      <c r="C315" s="44"/>
      <c r="D315" s="44"/>
      <c r="E315" s="45"/>
      <c r="F315" s="45"/>
      <c r="G315" s="44"/>
      <c r="H315" s="45"/>
      <c r="I315" s="44"/>
      <c r="J315" s="44"/>
      <c r="K315" s="44"/>
      <c r="L315" s="44"/>
      <c r="M315" s="43"/>
      <c r="N315" s="42"/>
      <c r="O315" s="41"/>
    </row>
    <row r="316" spans="1:15" x14ac:dyDescent="0.25">
      <c r="A316" s="119"/>
      <c r="B316" s="46"/>
      <c r="C316" s="44"/>
      <c r="D316" s="44"/>
      <c r="E316" s="45"/>
      <c r="F316" s="44"/>
      <c r="G316" s="44"/>
      <c r="H316" s="44"/>
      <c r="I316" s="44"/>
      <c r="J316" s="44"/>
      <c r="K316" s="44"/>
      <c r="L316" s="44"/>
      <c r="M316" s="43"/>
      <c r="N316" s="42"/>
      <c r="O316" s="41"/>
    </row>
    <row r="317" spans="1:15" x14ac:dyDescent="0.25">
      <c r="A317" s="119"/>
      <c r="B317" s="46"/>
      <c r="C317" s="44"/>
      <c r="D317" s="44"/>
      <c r="E317" s="45"/>
      <c r="F317" s="45"/>
      <c r="G317" s="44"/>
      <c r="H317" s="45"/>
      <c r="I317" s="44"/>
      <c r="J317" s="44"/>
      <c r="K317" s="44"/>
      <c r="L317" s="44"/>
      <c r="M317" s="43"/>
      <c r="N317" s="42"/>
      <c r="O317" s="41"/>
    </row>
    <row r="318" spans="1:15" x14ac:dyDescent="0.25">
      <c r="A318" s="119"/>
      <c r="B318" s="46"/>
      <c r="C318" s="44"/>
      <c r="D318" s="44"/>
      <c r="E318" s="45"/>
      <c r="F318" s="44"/>
      <c r="G318" s="44"/>
      <c r="H318" s="44"/>
      <c r="I318" s="44"/>
      <c r="J318" s="44"/>
      <c r="K318" s="44"/>
      <c r="L318" s="44"/>
      <c r="M318" s="43"/>
      <c r="N318" s="42"/>
      <c r="O318" s="41"/>
    </row>
    <row r="319" spans="1:15" x14ac:dyDescent="0.25">
      <c r="A319" s="119"/>
      <c r="B319" s="46"/>
      <c r="C319" s="44"/>
      <c r="D319" s="44"/>
      <c r="E319" s="45"/>
      <c r="F319" s="44"/>
      <c r="G319" s="44"/>
      <c r="H319" s="44"/>
      <c r="I319" s="44"/>
      <c r="J319" s="44"/>
      <c r="K319" s="44"/>
      <c r="L319" s="44"/>
      <c r="M319" s="43"/>
      <c r="N319" s="42"/>
      <c r="O319" s="41"/>
    </row>
    <row r="320" spans="1:15" x14ac:dyDescent="0.25">
      <c r="A320" s="120"/>
      <c r="B320" s="46"/>
      <c r="C320" s="44"/>
      <c r="D320" s="44"/>
      <c r="E320" s="45"/>
      <c r="F320" s="44"/>
      <c r="G320" s="44"/>
      <c r="H320" s="44"/>
      <c r="I320" s="44"/>
      <c r="J320" s="44"/>
      <c r="K320" s="44"/>
      <c r="L320" s="44"/>
      <c r="M320" s="43"/>
      <c r="N320" s="42"/>
      <c r="O320" s="41"/>
    </row>
    <row r="321" spans="1:15" x14ac:dyDescent="0.25">
      <c r="A321" s="116"/>
      <c r="B321" s="37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5"/>
      <c r="N321" s="34"/>
      <c r="O321" s="33"/>
    </row>
    <row r="322" spans="1:15" x14ac:dyDescent="0.25">
      <c r="A322" s="134"/>
      <c r="B322" s="37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5"/>
      <c r="N322" s="34"/>
      <c r="O322" s="33"/>
    </row>
    <row r="323" spans="1:15" x14ac:dyDescent="0.25">
      <c r="A323" s="134"/>
      <c r="B323" s="37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40"/>
      <c r="N323" s="39"/>
      <c r="O323" s="38"/>
    </row>
    <row r="324" spans="1:15" x14ac:dyDescent="0.25">
      <c r="A324" s="134"/>
      <c r="B324" s="37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5"/>
      <c r="N324" s="34"/>
      <c r="O324" s="33"/>
    </row>
    <row r="325" spans="1:15" x14ac:dyDescent="0.25">
      <c r="A325" s="134"/>
      <c r="B325" s="37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5"/>
      <c r="N325" s="34"/>
      <c r="O325" s="33"/>
    </row>
    <row r="326" spans="1:15" x14ac:dyDescent="0.25">
      <c r="A326" s="134"/>
      <c r="B326" s="37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5"/>
      <c r="N326" s="34"/>
      <c r="O326" s="33"/>
    </row>
    <row r="327" spans="1:15" x14ac:dyDescent="0.25">
      <c r="A327" s="134"/>
      <c r="B327" s="37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5"/>
      <c r="N327" s="34"/>
      <c r="O327" s="33"/>
    </row>
    <row r="328" spans="1:15" x14ac:dyDescent="0.25">
      <c r="A328" s="134"/>
      <c r="B328" s="37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5"/>
      <c r="N328" s="34"/>
      <c r="O328" s="33"/>
    </row>
    <row r="329" spans="1:15" x14ac:dyDescent="0.25">
      <c r="A329" s="117"/>
      <c r="B329" s="37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5"/>
      <c r="N329" s="34"/>
      <c r="O329" s="33"/>
    </row>
    <row r="330" spans="1:15" x14ac:dyDescent="0.25">
      <c r="A330" s="118"/>
      <c r="B330" s="46"/>
      <c r="C330" s="44"/>
      <c r="D330" s="44"/>
      <c r="E330" s="45"/>
      <c r="F330" s="45"/>
      <c r="G330" s="44"/>
      <c r="H330" s="45"/>
      <c r="I330" s="44"/>
      <c r="J330" s="44"/>
      <c r="K330" s="44"/>
      <c r="L330" s="44"/>
      <c r="M330" s="43"/>
      <c r="N330" s="42"/>
      <c r="O330" s="41"/>
    </row>
    <row r="331" spans="1:15" x14ac:dyDescent="0.25">
      <c r="A331" s="119"/>
      <c r="B331" s="46"/>
      <c r="C331" s="44"/>
      <c r="D331" s="44"/>
      <c r="E331" s="45"/>
      <c r="F331" s="44"/>
      <c r="G331" s="44"/>
      <c r="H331" s="44"/>
      <c r="I331" s="44"/>
      <c r="J331" s="44"/>
      <c r="K331" s="44"/>
      <c r="L331" s="44"/>
      <c r="M331" s="49"/>
      <c r="N331" s="48"/>
      <c r="O331" s="47"/>
    </row>
    <row r="332" spans="1:15" x14ac:dyDescent="0.25">
      <c r="A332" s="119"/>
      <c r="B332" s="46"/>
      <c r="C332" s="44"/>
      <c r="D332" s="44"/>
      <c r="E332" s="45"/>
      <c r="F332" s="44"/>
      <c r="G332" s="44"/>
      <c r="H332" s="44"/>
      <c r="I332" s="44"/>
      <c r="J332" s="44"/>
      <c r="K332" s="44"/>
      <c r="L332" s="44"/>
      <c r="M332" s="43"/>
      <c r="N332" s="42"/>
      <c r="O332" s="41"/>
    </row>
    <row r="333" spans="1:15" x14ac:dyDescent="0.25">
      <c r="A333" s="119"/>
      <c r="B333" s="46"/>
      <c r="C333" s="44"/>
      <c r="D333" s="44"/>
      <c r="E333" s="45"/>
      <c r="F333" s="45"/>
      <c r="G333" s="44"/>
      <c r="H333" s="45"/>
      <c r="I333" s="44"/>
      <c r="J333" s="44"/>
      <c r="K333" s="44"/>
      <c r="L333" s="44"/>
      <c r="M333" s="43"/>
      <c r="N333" s="42"/>
      <c r="O333" s="41"/>
    </row>
    <row r="334" spans="1:15" x14ac:dyDescent="0.25">
      <c r="A334" s="119"/>
      <c r="B334" s="46"/>
      <c r="C334" s="44"/>
      <c r="D334" s="44"/>
      <c r="E334" s="45"/>
      <c r="F334" s="44"/>
      <c r="G334" s="44"/>
      <c r="H334" s="44"/>
      <c r="I334" s="44"/>
      <c r="J334" s="44"/>
      <c r="K334" s="44"/>
      <c r="L334" s="44"/>
      <c r="M334" s="43"/>
      <c r="N334" s="42"/>
      <c r="O334" s="41"/>
    </row>
    <row r="335" spans="1:15" x14ac:dyDescent="0.25">
      <c r="A335" s="119"/>
      <c r="B335" s="46"/>
      <c r="C335" s="44"/>
      <c r="D335" s="44"/>
      <c r="E335" s="45"/>
      <c r="F335" s="45"/>
      <c r="G335" s="44"/>
      <c r="H335" s="45"/>
      <c r="I335" s="44"/>
      <c r="J335" s="44"/>
      <c r="K335" s="44"/>
      <c r="L335" s="44"/>
      <c r="M335" s="43"/>
      <c r="N335" s="42"/>
      <c r="O335" s="41"/>
    </row>
    <row r="336" spans="1:15" x14ac:dyDescent="0.25">
      <c r="A336" s="119"/>
      <c r="B336" s="46"/>
      <c r="C336" s="44"/>
      <c r="D336" s="44"/>
      <c r="E336" s="45"/>
      <c r="F336" s="44"/>
      <c r="G336" s="44"/>
      <c r="H336" s="44"/>
      <c r="I336" s="44"/>
      <c r="J336" s="44"/>
      <c r="K336" s="44"/>
      <c r="L336" s="44"/>
      <c r="M336" s="43"/>
      <c r="N336" s="42"/>
      <c r="O336" s="41"/>
    </row>
    <row r="337" spans="1:15" x14ac:dyDescent="0.25">
      <c r="A337" s="119"/>
      <c r="B337" s="46"/>
      <c r="C337" s="44"/>
      <c r="D337" s="44"/>
      <c r="E337" s="45"/>
      <c r="F337" s="44"/>
      <c r="G337" s="44"/>
      <c r="H337" s="44"/>
      <c r="I337" s="44"/>
      <c r="J337" s="44"/>
      <c r="K337" s="44"/>
      <c r="L337" s="44"/>
      <c r="M337" s="43"/>
      <c r="N337" s="42"/>
      <c r="O337" s="41"/>
    </row>
    <row r="338" spans="1:15" x14ac:dyDescent="0.25">
      <c r="A338" s="120"/>
      <c r="B338" s="46"/>
      <c r="C338" s="44"/>
      <c r="D338" s="44"/>
      <c r="E338" s="45"/>
      <c r="F338" s="44"/>
      <c r="G338" s="44"/>
      <c r="H338" s="44"/>
      <c r="I338" s="44"/>
      <c r="J338" s="44"/>
      <c r="K338" s="44"/>
      <c r="L338" s="44"/>
      <c r="M338" s="43"/>
      <c r="N338" s="42"/>
      <c r="O338" s="41"/>
    </row>
    <row r="339" spans="1:15" x14ac:dyDescent="0.25">
      <c r="A339" s="116"/>
      <c r="B339" s="37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5"/>
      <c r="N339" s="34"/>
      <c r="O339" s="33"/>
    </row>
    <row r="340" spans="1:15" x14ac:dyDescent="0.25">
      <c r="A340" s="134"/>
      <c r="B340" s="37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5"/>
      <c r="N340" s="34"/>
      <c r="O340" s="33"/>
    </row>
    <row r="341" spans="1:15" x14ac:dyDescent="0.25">
      <c r="A341" s="134"/>
      <c r="B341" s="37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40"/>
      <c r="N341" s="39"/>
      <c r="O341" s="38"/>
    </row>
    <row r="342" spans="1:15" x14ac:dyDescent="0.25">
      <c r="A342" s="134"/>
      <c r="B342" s="37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5"/>
      <c r="N342" s="34"/>
      <c r="O342" s="33"/>
    </row>
    <row r="343" spans="1:15" x14ac:dyDescent="0.25">
      <c r="A343" s="134"/>
      <c r="B343" s="37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5"/>
      <c r="N343" s="34"/>
      <c r="O343" s="33"/>
    </row>
    <row r="344" spans="1:15" x14ac:dyDescent="0.25">
      <c r="A344" s="134"/>
      <c r="B344" s="37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5"/>
      <c r="N344" s="34"/>
      <c r="O344" s="33"/>
    </row>
    <row r="345" spans="1:15" x14ac:dyDescent="0.25">
      <c r="A345" s="134"/>
      <c r="B345" s="37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5"/>
      <c r="N345" s="34"/>
      <c r="O345" s="33"/>
    </row>
    <row r="346" spans="1:15" x14ac:dyDescent="0.25">
      <c r="A346" s="134"/>
      <c r="B346" s="37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5"/>
      <c r="N346" s="34"/>
      <c r="O346" s="33"/>
    </row>
    <row r="347" spans="1:15" x14ac:dyDescent="0.25">
      <c r="A347" s="117"/>
      <c r="B347" s="37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5"/>
      <c r="N347" s="34"/>
      <c r="O347" s="33"/>
    </row>
    <row r="348" spans="1:15" x14ac:dyDescent="0.25">
      <c r="A348" s="118"/>
      <c r="B348" s="46"/>
      <c r="C348" s="44"/>
      <c r="D348" s="44"/>
      <c r="E348" s="45"/>
      <c r="F348" s="45"/>
      <c r="G348" s="44"/>
      <c r="H348" s="45"/>
      <c r="I348" s="44"/>
      <c r="J348" s="44"/>
      <c r="K348" s="44"/>
      <c r="L348" s="44"/>
      <c r="M348" s="43"/>
      <c r="N348" s="42"/>
      <c r="O348" s="41"/>
    </row>
    <row r="349" spans="1:15" x14ac:dyDescent="0.25">
      <c r="A349" s="119"/>
      <c r="B349" s="46"/>
      <c r="C349" s="44"/>
      <c r="D349" s="44"/>
      <c r="E349" s="45"/>
      <c r="F349" s="44"/>
      <c r="G349" s="44"/>
      <c r="H349" s="44"/>
      <c r="I349" s="44"/>
      <c r="J349" s="44"/>
      <c r="K349" s="44"/>
      <c r="L349" s="44"/>
      <c r="M349" s="49"/>
      <c r="N349" s="48"/>
      <c r="O349" s="47"/>
    </row>
    <row r="350" spans="1:15" x14ac:dyDescent="0.25">
      <c r="A350" s="119"/>
      <c r="B350" s="46"/>
      <c r="C350" s="44"/>
      <c r="D350" s="44"/>
      <c r="E350" s="45"/>
      <c r="F350" s="44"/>
      <c r="G350" s="44"/>
      <c r="H350" s="44"/>
      <c r="I350" s="44"/>
      <c r="J350" s="44"/>
      <c r="K350" s="44"/>
      <c r="L350" s="44"/>
      <c r="M350" s="43"/>
      <c r="N350" s="42"/>
      <c r="O350" s="41"/>
    </row>
    <row r="351" spans="1:15" x14ac:dyDescent="0.25">
      <c r="A351" s="119"/>
      <c r="B351" s="46"/>
      <c r="C351" s="44"/>
      <c r="D351" s="44"/>
      <c r="E351" s="45"/>
      <c r="F351" s="45"/>
      <c r="G351" s="44"/>
      <c r="H351" s="45"/>
      <c r="I351" s="44"/>
      <c r="J351" s="44"/>
      <c r="K351" s="44"/>
      <c r="L351" s="44"/>
      <c r="M351" s="43"/>
      <c r="N351" s="42"/>
      <c r="O351" s="41"/>
    </row>
    <row r="352" spans="1:15" x14ac:dyDescent="0.25">
      <c r="A352" s="119"/>
      <c r="B352" s="46"/>
      <c r="C352" s="44"/>
      <c r="D352" s="44"/>
      <c r="E352" s="45"/>
      <c r="F352" s="44"/>
      <c r="G352" s="44"/>
      <c r="H352" s="44"/>
      <c r="I352" s="44"/>
      <c r="J352" s="44"/>
      <c r="K352" s="44"/>
      <c r="L352" s="44"/>
      <c r="M352" s="43"/>
      <c r="N352" s="42"/>
      <c r="O352" s="41"/>
    </row>
    <row r="353" spans="1:15" x14ac:dyDescent="0.25">
      <c r="A353" s="119"/>
      <c r="B353" s="46"/>
      <c r="C353" s="44"/>
      <c r="D353" s="44"/>
      <c r="E353" s="45"/>
      <c r="F353" s="45"/>
      <c r="G353" s="44"/>
      <c r="H353" s="45"/>
      <c r="I353" s="44"/>
      <c r="J353" s="44"/>
      <c r="K353" s="44"/>
      <c r="L353" s="44"/>
      <c r="M353" s="43"/>
      <c r="N353" s="42"/>
      <c r="O353" s="41"/>
    </row>
    <row r="354" spans="1:15" x14ac:dyDescent="0.25">
      <c r="A354" s="119"/>
      <c r="B354" s="46"/>
      <c r="C354" s="44"/>
      <c r="D354" s="44"/>
      <c r="E354" s="45"/>
      <c r="F354" s="44"/>
      <c r="G354" s="44"/>
      <c r="H354" s="44"/>
      <c r="I354" s="44"/>
      <c r="J354" s="44"/>
      <c r="K354" s="44"/>
      <c r="L354" s="44"/>
      <c r="M354" s="43"/>
      <c r="N354" s="42"/>
      <c r="O354" s="41"/>
    </row>
    <row r="355" spans="1:15" x14ac:dyDescent="0.25">
      <c r="A355" s="119"/>
      <c r="B355" s="46"/>
      <c r="C355" s="44"/>
      <c r="D355" s="44"/>
      <c r="E355" s="45"/>
      <c r="F355" s="44"/>
      <c r="G355" s="44"/>
      <c r="H355" s="44"/>
      <c r="I355" s="44"/>
      <c r="J355" s="44"/>
      <c r="K355" s="44"/>
      <c r="L355" s="44"/>
      <c r="M355" s="43"/>
      <c r="N355" s="42"/>
      <c r="O355" s="41"/>
    </row>
    <row r="356" spans="1:15" x14ac:dyDescent="0.25">
      <c r="A356" s="120"/>
      <c r="B356" s="46"/>
      <c r="C356" s="44"/>
      <c r="D356" s="44"/>
      <c r="E356" s="45"/>
      <c r="F356" s="44"/>
      <c r="G356" s="44"/>
      <c r="H356" s="44"/>
      <c r="I356" s="44"/>
      <c r="J356" s="44"/>
      <c r="K356" s="44"/>
      <c r="L356" s="44"/>
      <c r="M356" s="43"/>
      <c r="N356" s="42"/>
      <c r="O356" s="41"/>
    </row>
    <row r="357" spans="1:15" x14ac:dyDescent="0.25">
      <c r="A357" s="116"/>
      <c r="B357" s="37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5"/>
      <c r="N357" s="34"/>
      <c r="O357" s="33"/>
    </row>
    <row r="358" spans="1:15" x14ac:dyDescent="0.25">
      <c r="A358" s="134"/>
      <c r="B358" s="37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5"/>
      <c r="N358" s="34"/>
      <c r="O358" s="33"/>
    </row>
    <row r="359" spans="1:15" x14ac:dyDescent="0.25">
      <c r="A359" s="134"/>
      <c r="B359" s="37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40"/>
      <c r="N359" s="39"/>
      <c r="O359" s="38"/>
    </row>
    <row r="360" spans="1:15" x14ac:dyDescent="0.25">
      <c r="A360" s="134"/>
      <c r="B360" s="37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5"/>
      <c r="N360" s="34"/>
      <c r="O360" s="33"/>
    </row>
    <row r="361" spans="1:15" x14ac:dyDescent="0.25">
      <c r="A361" s="134"/>
      <c r="B361" s="37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5"/>
      <c r="N361" s="34"/>
      <c r="O361" s="33"/>
    </row>
    <row r="362" spans="1:15" x14ac:dyDescent="0.25">
      <c r="A362" s="134"/>
      <c r="B362" s="37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5"/>
      <c r="N362" s="34"/>
      <c r="O362" s="33"/>
    </row>
    <row r="363" spans="1:15" x14ac:dyDescent="0.25">
      <c r="A363" s="134"/>
      <c r="B363" s="37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5"/>
      <c r="N363" s="34"/>
      <c r="O363" s="33"/>
    </row>
    <row r="364" spans="1:15" x14ac:dyDescent="0.25">
      <c r="A364" s="134"/>
      <c r="B364" s="37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5"/>
      <c r="N364" s="34"/>
      <c r="O364" s="33"/>
    </row>
    <row r="365" spans="1:15" x14ac:dyDescent="0.25">
      <c r="A365" s="117"/>
      <c r="B365" s="37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5"/>
      <c r="N365" s="34"/>
      <c r="O365" s="33"/>
    </row>
    <row r="366" spans="1:15" x14ac:dyDescent="0.25">
      <c r="A366" s="118"/>
      <c r="B366" s="46"/>
      <c r="C366" s="44"/>
      <c r="D366" s="44"/>
      <c r="E366" s="45"/>
      <c r="F366" s="45"/>
      <c r="G366" s="44"/>
      <c r="H366" s="45"/>
      <c r="I366" s="44"/>
      <c r="J366" s="44"/>
      <c r="K366" s="44"/>
      <c r="L366" s="44"/>
      <c r="M366" s="43"/>
      <c r="N366" s="42"/>
      <c r="O366" s="41"/>
    </row>
    <row r="367" spans="1:15" x14ac:dyDescent="0.25">
      <c r="A367" s="119"/>
      <c r="B367" s="46"/>
      <c r="C367" s="44"/>
      <c r="D367" s="44"/>
      <c r="E367" s="45"/>
      <c r="F367" s="44"/>
      <c r="G367" s="44"/>
      <c r="H367" s="44"/>
      <c r="I367" s="44"/>
      <c r="J367" s="44"/>
      <c r="K367" s="44"/>
      <c r="L367" s="44"/>
      <c r="M367" s="49"/>
      <c r="N367" s="48"/>
      <c r="O367" s="47"/>
    </row>
    <row r="368" spans="1:15" x14ac:dyDescent="0.25">
      <c r="A368" s="119"/>
      <c r="B368" s="46"/>
      <c r="C368" s="44"/>
      <c r="D368" s="44"/>
      <c r="E368" s="45"/>
      <c r="F368" s="44"/>
      <c r="G368" s="44"/>
      <c r="H368" s="44"/>
      <c r="I368" s="44"/>
      <c r="J368" s="44"/>
      <c r="K368" s="44"/>
      <c r="L368" s="44"/>
      <c r="M368" s="43"/>
      <c r="N368" s="42"/>
      <c r="O368" s="41"/>
    </row>
    <row r="369" spans="1:15" x14ac:dyDescent="0.25">
      <c r="A369" s="119"/>
      <c r="B369" s="46"/>
      <c r="C369" s="44"/>
      <c r="D369" s="44"/>
      <c r="E369" s="45"/>
      <c r="F369" s="45"/>
      <c r="G369" s="44"/>
      <c r="H369" s="45"/>
      <c r="I369" s="44"/>
      <c r="J369" s="44"/>
      <c r="K369" s="44"/>
      <c r="L369" s="44"/>
      <c r="M369" s="43"/>
      <c r="N369" s="42"/>
      <c r="O369" s="41"/>
    </row>
    <row r="370" spans="1:15" x14ac:dyDescent="0.25">
      <c r="A370" s="119"/>
      <c r="B370" s="46"/>
      <c r="C370" s="44"/>
      <c r="D370" s="44"/>
      <c r="E370" s="45"/>
      <c r="F370" s="44"/>
      <c r="G370" s="44"/>
      <c r="H370" s="44"/>
      <c r="I370" s="44"/>
      <c r="J370" s="44"/>
      <c r="K370" s="44"/>
      <c r="L370" s="44"/>
      <c r="M370" s="43"/>
      <c r="N370" s="42"/>
      <c r="O370" s="41"/>
    </row>
    <row r="371" spans="1:15" x14ac:dyDescent="0.25">
      <c r="A371" s="119"/>
      <c r="B371" s="46"/>
      <c r="C371" s="44"/>
      <c r="D371" s="44"/>
      <c r="E371" s="45"/>
      <c r="F371" s="45"/>
      <c r="G371" s="44"/>
      <c r="H371" s="45"/>
      <c r="I371" s="44"/>
      <c r="J371" s="44"/>
      <c r="K371" s="44"/>
      <c r="L371" s="44"/>
      <c r="M371" s="43"/>
      <c r="N371" s="42"/>
      <c r="O371" s="41"/>
    </row>
    <row r="372" spans="1:15" x14ac:dyDescent="0.25">
      <c r="A372" s="119"/>
      <c r="B372" s="46"/>
      <c r="C372" s="44"/>
      <c r="D372" s="44"/>
      <c r="E372" s="45"/>
      <c r="F372" s="44"/>
      <c r="G372" s="44"/>
      <c r="H372" s="44"/>
      <c r="I372" s="44"/>
      <c r="J372" s="44"/>
      <c r="K372" s="44"/>
      <c r="L372" s="44"/>
      <c r="M372" s="43"/>
      <c r="N372" s="42"/>
      <c r="O372" s="41"/>
    </row>
    <row r="373" spans="1:15" x14ac:dyDescent="0.25">
      <c r="A373" s="119"/>
      <c r="B373" s="46"/>
      <c r="C373" s="44"/>
      <c r="D373" s="44"/>
      <c r="E373" s="45"/>
      <c r="F373" s="44"/>
      <c r="G373" s="44"/>
      <c r="H373" s="44"/>
      <c r="I373" s="44"/>
      <c r="J373" s="44"/>
      <c r="K373" s="44"/>
      <c r="L373" s="44"/>
      <c r="M373" s="43"/>
      <c r="N373" s="42"/>
      <c r="O373" s="41"/>
    </row>
    <row r="374" spans="1:15" x14ac:dyDescent="0.25">
      <c r="A374" s="120"/>
      <c r="B374" s="46"/>
      <c r="C374" s="44"/>
      <c r="D374" s="44"/>
      <c r="E374" s="45"/>
      <c r="F374" s="44"/>
      <c r="G374" s="44"/>
      <c r="H374" s="44"/>
      <c r="I374" s="44"/>
      <c r="J374" s="44"/>
      <c r="K374" s="44"/>
      <c r="L374" s="44"/>
      <c r="M374" s="43"/>
      <c r="N374" s="42"/>
      <c r="O374" s="41"/>
    </row>
    <row r="375" spans="1:15" x14ac:dyDescent="0.25">
      <c r="A375" s="116"/>
      <c r="B375" s="37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5"/>
      <c r="N375" s="34"/>
      <c r="O375" s="33"/>
    </row>
    <row r="376" spans="1:15" x14ac:dyDescent="0.25">
      <c r="A376" s="134"/>
      <c r="B376" s="37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5"/>
      <c r="N376" s="34"/>
      <c r="O376" s="33"/>
    </row>
    <row r="377" spans="1:15" x14ac:dyDescent="0.25">
      <c r="A377" s="134"/>
      <c r="B377" s="37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40"/>
      <c r="N377" s="39"/>
      <c r="O377" s="38"/>
    </row>
    <row r="378" spans="1:15" x14ac:dyDescent="0.25">
      <c r="A378" s="134"/>
      <c r="B378" s="37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5"/>
      <c r="N378" s="34"/>
      <c r="O378" s="33"/>
    </row>
    <row r="379" spans="1:15" x14ac:dyDescent="0.25">
      <c r="A379" s="134"/>
      <c r="B379" s="37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5"/>
      <c r="N379" s="34"/>
      <c r="O379" s="33"/>
    </row>
    <row r="380" spans="1:15" x14ac:dyDescent="0.25">
      <c r="A380" s="134"/>
      <c r="B380" s="37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5"/>
      <c r="N380" s="34"/>
      <c r="O380" s="33"/>
    </row>
    <row r="381" spans="1:15" x14ac:dyDescent="0.25">
      <c r="A381" s="134"/>
      <c r="B381" s="37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5"/>
      <c r="N381" s="34"/>
      <c r="O381" s="33"/>
    </row>
    <row r="382" spans="1:15" x14ac:dyDescent="0.25">
      <c r="A382" s="134"/>
      <c r="B382" s="37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5"/>
      <c r="N382" s="34"/>
      <c r="O382" s="33"/>
    </row>
    <row r="383" spans="1:15" x14ac:dyDescent="0.25">
      <c r="A383" s="117"/>
      <c r="B383" s="37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5"/>
      <c r="N383" s="34"/>
      <c r="O383" s="33"/>
    </row>
    <row r="384" spans="1:15" x14ac:dyDescent="0.25">
      <c r="A384" s="118"/>
      <c r="B384" s="46"/>
      <c r="C384" s="44"/>
      <c r="D384" s="44"/>
      <c r="E384" s="45"/>
      <c r="F384" s="45"/>
      <c r="G384" s="44"/>
      <c r="H384" s="45"/>
      <c r="I384" s="44"/>
      <c r="J384" s="44"/>
      <c r="K384" s="44"/>
      <c r="L384" s="44"/>
      <c r="M384" s="43"/>
      <c r="N384" s="42"/>
      <c r="O384" s="41"/>
    </row>
    <row r="385" spans="1:15" x14ac:dyDescent="0.25">
      <c r="A385" s="119"/>
      <c r="B385" s="46"/>
      <c r="C385" s="44"/>
      <c r="D385" s="44"/>
      <c r="E385" s="45"/>
      <c r="F385" s="44"/>
      <c r="G385" s="44"/>
      <c r="H385" s="44"/>
      <c r="I385" s="44"/>
      <c r="J385" s="44"/>
      <c r="K385" s="44"/>
      <c r="L385" s="44"/>
      <c r="M385" s="49"/>
      <c r="N385" s="48"/>
      <c r="O385" s="47"/>
    </row>
    <row r="386" spans="1:15" x14ac:dyDescent="0.25">
      <c r="A386" s="119"/>
      <c r="B386" s="46"/>
      <c r="C386" s="44"/>
      <c r="D386" s="44"/>
      <c r="E386" s="45"/>
      <c r="F386" s="44"/>
      <c r="G386" s="44"/>
      <c r="H386" s="44"/>
      <c r="I386" s="44"/>
      <c r="J386" s="44"/>
      <c r="K386" s="44"/>
      <c r="L386" s="44"/>
      <c r="M386" s="43"/>
      <c r="N386" s="42"/>
      <c r="O386" s="41"/>
    </row>
    <row r="387" spans="1:15" x14ac:dyDescent="0.25">
      <c r="A387" s="119"/>
      <c r="B387" s="46"/>
      <c r="C387" s="44"/>
      <c r="D387" s="44"/>
      <c r="E387" s="45"/>
      <c r="F387" s="45"/>
      <c r="G387" s="44"/>
      <c r="H387" s="45"/>
      <c r="I387" s="44"/>
      <c r="J387" s="44"/>
      <c r="K387" s="44"/>
      <c r="L387" s="44"/>
      <c r="M387" s="43"/>
      <c r="N387" s="42"/>
      <c r="O387" s="41"/>
    </row>
    <row r="388" spans="1:15" x14ac:dyDescent="0.25">
      <c r="A388" s="119"/>
      <c r="B388" s="46"/>
      <c r="C388" s="44"/>
      <c r="D388" s="44"/>
      <c r="E388" s="45"/>
      <c r="F388" s="44"/>
      <c r="G388" s="44"/>
      <c r="H388" s="44"/>
      <c r="I388" s="44"/>
      <c r="J388" s="44"/>
      <c r="K388" s="44"/>
      <c r="L388" s="44"/>
      <c r="M388" s="43"/>
      <c r="N388" s="42"/>
      <c r="O388" s="41"/>
    </row>
    <row r="389" spans="1:15" x14ac:dyDescent="0.25">
      <c r="A389" s="119"/>
      <c r="B389" s="46"/>
      <c r="C389" s="44"/>
      <c r="D389" s="44"/>
      <c r="E389" s="45"/>
      <c r="F389" s="45"/>
      <c r="G389" s="44"/>
      <c r="H389" s="45"/>
      <c r="I389" s="44"/>
      <c r="J389" s="44"/>
      <c r="K389" s="44"/>
      <c r="L389" s="44"/>
      <c r="M389" s="43"/>
      <c r="N389" s="42"/>
      <c r="O389" s="41"/>
    </row>
    <row r="390" spans="1:15" x14ac:dyDescent="0.25">
      <c r="A390" s="119"/>
      <c r="B390" s="46"/>
      <c r="C390" s="44"/>
      <c r="D390" s="44"/>
      <c r="E390" s="45"/>
      <c r="F390" s="44"/>
      <c r="G390" s="44"/>
      <c r="H390" s="44"/>
      <c r="I390" s="44"/>
      <c r="J390" s="44"/>
      <c r="K390" s="44"/>
      <c r="L390" s="44"/>
      <c r="M390" s="43"/>
      <c r="N390" s="42"/>
      <c r="O390" s="41"/>
    </row>
    <row r="391" spans="1:15" x14ac:dyDescent="0.25">
      <c r="A391" s="119"/>
      <c r="B391" s="46"/>
      <c r="C391" s="44"/>
      <c r="D391" s="44"/>
      <c r="E391" s="45"/>
      <c r="F391" s="44"/>
      <c r="G391" s="44"/>
      <c r="H391" s="44"/>
      <c r="I391" s="44"/>
      <c r="J391" s="44"/>
      <c r="K391" s="44"/>
      <c r="L391" s="44"/>
      <c r="M391" s="43"/>
      <c r="N391" s="42"/>
      <c r="O391" s="41"/>
    </row>
    <row r="392" spans="1:15" x14ac:dyDescent="0.25">
      <c r="A392" s="120"/>
      <c r="B392" s="46"/>
      <c r="C392" s="44"/>
      <c r="D392" s="44"/>
      <c r="E392" s="45"/>
      <c r="F392" s="44"/>
      <c r="G392" s="44"/>
      <c r="H392" s="44"/>
      <c r="I392" s="44"/>
      <c r="J392" s="44"/>
      <c r="K392" s="44"/>
      <c r="L392" s="44"/>
      <c r="M392" s="43"/>
      <c r="N392" s="42"/>
      <c r="O392" s="41"/>
    </row>
    <row r="393" spans="1:15" x14ac:dyDescent="0.25">
      <c r="A393" s="116"/>
      <c r="B393" s="37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5"/>
      <c r="N393" s="34"/>
      <c r="O393" s="33"/>
    </row>
    <row r="394" spans="1:15" x14ac:dyDescent="0.25">
      <c r="A394" s="134"/>
      <c r="B394" s="37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5"/>
      <c r="N394" s="34"/>
      <c r="O394" s="33"/>
    </row>
    <row r="395" spans="1:15" x14ac:dyDescent="0.25">
      <c r="A395" s="134"/>
      <c r="B395" s="37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40"/>
      <c r="N395" s="39"/>
      <c r="O395" s="38"/>
    </row>
    <row r="396" spans="1:15" x14ac:dyDescent="0.25">
      <c r="A396" s="134"/>
      <c r="B396" s="37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5"/>
      <c r="N396" s="34"/>
      <c r="O396" s="33"/>
    </row>
    <row r="397" spans="1:15" x14ac:dyDescent="0.25">
      <c r="A397" s="134"/>
      <c r="B397" s="37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5"/>
      <c r="N397" s="34"/>
      <c r="O397" s="33"/>
    </row>
    <row r="398" spans="1:15" x14ac:dyDescent="0.25">
      <c r="A398" s="134"/>
      <c r="B398" s="37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5"/>
      <c r="N398" s="34"/>
      <c r="O398" s="33"/>
    </row>
    <row r="399" spans="1:15" x14ac:dyDescent="0.25">
      <c r="A399" s="134"/>
      <c r="B399" s="37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5"/>
      <c r="N399" s="34"/>
      <c r="O399" s="33"/>
    </row>
    <row r="400" spans="1:15" x14ac:dyDescent="0.25">
      <c r="A400" s="134"/>
      <c r="B400" s="37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5"/>
      <c r="N400" s="34"/>
      <c r="O400" s="33"/>
    </row>
    <row r="401" spans="1:15" x14ac:dyDescent="0.25">
      <c r="A401" s="117"/>
      <c r="B401" s="37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5"/>
      <c r="N401" s="34"/>
      <c r="O401" s="33"/>
    </row>
    <row r="402" spans="1:15" x14ac:dyDescent="0.25">
      <c r="A402" s="118"/>
      <c r="B402" s="46"/>
      <c r="C402" s="44"/>
      <c r="D402" s="44"/>
      <c r="E402" s="45"/>
      <c r="F402" s="45"/>
      <c r="G402" s="44"/>
      <c r="H402" s="45"/>
      <c r="I402" s="44"/>
      <c r="J402" s="44"/>
      <c r="K402" s="44"/>
      <c r="L402" s="44"/>
      <c r="M402" s="43"/>
      <c r="N402" s="42"/>
      <c r="O402" s="41"/>
    </row>
    <row r="403" spans="1:15" x14ac:dyDescent="0.25">
      <c r="A403" s="119"/>
      <c r="B403" s="46"/>
      <c r="C403" s="44"/>
      <c r="D403" s="44"/>
      <c r="E403" s="45"/>
      <c r="F403" s="44"/>
      <c r="G403" s="44"/>
      <c r="H403" s="44"/>
      <c r="I403" s="44"/>
      <c r="J403" s="44"/>
      <c r="K403" s="44"/>
      <c r="L403" s="44"/>
      <c r="M403" s="49"/>
      <c r="N403" s="48"/>
      <c r="O403" s="47"/>
    </row>
    <row r="404" spans="1:15" x14ac:dyDescent="0.25">
      <c r="A404" s="119"/>
      <c r="B404" s="46"/>
      <c r="C404" s="44"/>
      <c r="D404" s="44"/>
      <c r="E404" s="45"/>
      <c r="F404" s="44"/>
      <c r="G404" s="44"/>
      <c r="H404" s="44"/>
      <c r="I404" s="44"/>
      <c r="J404" s="44"/>
      <c r="K404" s="44"/>
      <c r="L404" s="44"/>
      <c r="M404" s="43"/>
      <c r="N404" s="42"/>
      <c r="O404" s="41"/>
    </row>
    <row r="405" spans="1:15" x14ac:dyDescent="0.25">
      <c r="A405" s="119"/>
      <c r="B405" s="46"/>
      <c r="C405" s="44"/>
      <c r="D405" s="44"/>
      <c r="E405" s="45"/>
      <c r="F405" s="45"/>
      <c r="G405" s="44"/>
      <c r="H405" s="45"/>
      <c r="I405" s="44"/>
      <c r="J405" s="44"/>
      <c r="K405" s="44"/>
      <c r="L405" s="44"/>
      <c r="M405" s="43"/>
      <c r="N405" s="42"/>
      <c r="O405" s="41"/>
    </row>
    <row r="406" spans="1:15" x14ac:dyDescent="0.25">
      <c r="A406" s="119"/>
      <c r="B406" s="46"/>
      <c r="C406" s="44"/>
      <c r="D406" s="44"/>
      <c r="E406" s="45"/>
      <c r="F406" s="44"/>
      <c r="G406" s="44"/>
      <c r="H406" s="44"/>
      <c r="I406" s="44"/>
      <c r="J406" s="44"/>
      <c r="K406" s="44"/>
      <c r="L406" s="44"/>
      <c r="M406" s="43"/>
      <c r="N406" s="42"/>
      <c r="O406" s="41"/>
    </row>
    <row r="407" spans="1:15" x14ac:dyDescent="0.25">
      <c r="A407" s="119"/>
      <c r="B407" s="46"/>
      <c r="C407" s="44"/>
      <c r="D407" s="44"/>
      <c r="E407" s="45"/>
      <c r="F407" s="45"/>
      <c r="G407" s="44"/>
      <c r="H407" s="45"/>
      <c r="I407" s="44"/>
      <c r="J407" s="44"/>
      <c r="K407" s="44"/>
      <c r="L407" s="44"/>
      <c r="M407" s="43"/>
      <c r="N407" s="42"/>
      <c r="O407" s="41"/>
    </row>
    <row r="408" spans="1:15" x14ac:dyDescent="0.25">
      <c r="A408" s="119"/>
      <c r="B408" s="46"/>
      <c r="C408" s="44"/>
      <c r="D408" s="44"/>
      <c r="E408" s="45"/>
      <c r="F408" s="44"/>
      <c r="G408" s="44"/>
      <c r="H408" s="44"/>
      <c r="I408" s="44"/>
      <c r="J408" s="44"/>
      <c r="K408" s="44"/>
      <c r="L408" s="44"/>
      <c r="M408" s="43"/>
      <c r="N408" s="42"/>
      <c r="O408" s="41"/>
    </row>
    <row r="409" spans="1:15" x14ac:dyDescent="0.25">
      <c r="A409" s="119"/>
      <c r="B409" s="46"/>
      <c r="C409" s="44"/>
      <c r="D409" s="44"/>
      <c r="E409" s="45"/>
      <c r="F409" s="44"/>
      <c r="G409" s="44"/>
      <c r="H409" s="44"/>
      <c r="I409" s="44"/>
      <c r="J409" s="44"/>
      <c r="K409" s="44"/>
      <c r="L409" s="44"/>
      <c r="M409" s="43"/>
      <c r="N409" s="42"/>
      <c r="O409" s="41"/>
    </row>
    <row r="410" spans="1:15" x14ac:dyDescent="0.25">
      <c r="A410" s="120"/>
      <c r="B410" s="46"/>
      <c r="C410" s="44"/>
      <c r="D410" s="44"/>
      <c r="E410" s="45"/>
      <c r="F410" s="44"/>
      <c r="G410" s="44"/>
      <c r="H410" s="44"/>
      <c r="I410" s="44"/>
      <c r="J410" s="44"/>
      <c r="K410" s="44"/>
      <c r="L410" s="44"/>
      <c r="M410" s="43"/>
      <c r="N410" s="42"/>
      <c r="O410" s="41"/>
    </row>
    <row r="411" spans="1:15" x14ac:dyDescent="0.25">
      <c r="A411" s="116"/>
      <c r="B411" s="37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5"/>
      <c r="N411" s="34"/>
      <c r="O411" s="33"/>
    </row>
    <row r="412" spans="1:15" x14ac:dyDescent="0.25">
      <c r="A412" s="134"/>
      <c r="B412" s="37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5"/>
      <c r="N412" s="34"/>
      <c r="O412" s="33"/>
    </row>
    <row r="413" spans="1:15" x14ac:dyDescent="0.25">
      <c r="A413" s="134"/>
      <c r="B413" s="37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40"/>
      <c r="N413" s="39"/>
      <c r="O413" s="38"/>
    </row>
    <row r="414" spans="1:15" x14ac:dyDescent="0.25">
      <c r="A414" s="134"/>
      <c r="B414" s="37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5"/>
      <c r="N414" s="34"/>
      <c r="O414" s="33"/>
    </row>
    <row r="415" spans="1:15" x14ac:dyDescent="0.25">
      <c r="A415" s="134"/>
      <c r="B415" s="37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5"/>
      <c r="N415" s="34"/>
      <c r="O415" s="33"/>
    </row>
    <row r="416" spans="1:15" x14ac:dyDescent="0.25">
      <c r="A416" s="134"/>
      <c r="B416" s="37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5"/>
      <c r="N416" s="34"/>
      <c r="O416" s="33"/>
    </row>
    <row r="417" spans="1:15" x14ac:dyDescent="0.25">
      <c r="A417" s="134"/>
      <c r="B417" s="37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5"/>
      <c r="N417" s="34"/>
      <c r="O417" s="33"/>
    </row>
    <row r="418" spans="1:15" x14ac:dyDescent="0.25">
      <c r="A418" s="134"/>
      <c r="B418" s="37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5"/>
      <c r="N418" s="34"/>
      <c r="O418" s="33"/>
    </row>
    <row r="419" spans="1:15" x14ac:dyDescent="0.25">
      <c r="A419" s="117"/>
      <c r="B419" s="37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5"/>
      <c r="N419" s="34"/>
      <c r="O419" s="33"/>
    </row>
    <row r="420" spans="1:15" x14ac:dyDescent="0.25">
      <c r="A420" s="118"/>
      <c r="B420" s="46"/>
      <c r="C420" s="44"/>
      <c r="D420" s="44"/>
      <c r="E420" s="45"/>
      <c r="F420" s="45"/>
      <c r="G420" s="44"/>
      <c r="H420" s="45"/>
      <c r="I420" s="44"/>
      <c r="J420" s="44"/>
      <c r="K420" s="44"/>
      <c r="L420" s="44"/>
      <c r="M420" s="43"/>
      <c r="N420" s="42"/>
      <c r="O420" s="41"/>
    </row>
    <row r="421" spans="1:15" x14ac:dyDescent="0.25">
      <c r="A421" s="119"/>
      <c r="B421" s="46"/>
      <c r="C421" s="44"/>
      <c r="D421" s="44"/>
      <c r="E421" s="45"/>
      <c r="F421" s="44"/>
      <c r="G421" s="44"/>
      <c r="H421" s="44"/>
      <c r="I421" s="44"/>
      <c r="J421" s="44"/>
      <c r="K421" s="44"/>
      <c r="L421" s="44"/>
      <c r="M421" s="49"/>
      <c r="N421" s="48"/>
      <c r="O421" s="47"/>
    </row>
    <row r="422" spans="1:15" x14ac:dyDescent="0.25">
      <c r="A422" s="119"/>
      <c r="B422" s="46"/>
      <c r="C422" s="44"/>
      <c r="D422" s="44"/>
      <c r="E422" s="45"/>
      <c r="F422" s="44"/>
      <c r="G422" s="44"/>
      <c r="H422" s="44"/>
      <c r="I422" s="44"/>
      <c r="J422" s="44"/>
      <c r="K422" s="44"/>
      <c r="L422" s="44"/>
      <c r="M422" s="43"/>
      <c r="N422" s="42"/>
      <c r="O422" s="41"/>
    </row>
    <row r="423" spans="1:15" x14ac:dyDescent="0.25">
      <c r="A423" s="119"/>
      <c r="B423" s="46"/>
      <c r="C423" s="44"/>
      <c r="D423" s="44"/>
      <c r="E423" s="45"/>
      <c r="F423" s="45"/>
      <c r="G423" s="44"/>
      <c r="H423" s="45"/>
      <c r="I423" s="44"/>
      <c r="J423" s="44"/>
      <c r="K423" s="44"/>
      <c r="L423" s="44"/>
      <c r="M423" s="43"/>
      <c r="N423" s="42"/>
      <c r="O423" s="41"/>
    </row>
    <row r="424" spans="1:15" x14ac:dyDescent="0.25">
      <c r="A424" s="119"/>
      <c r="B424" s="46"/>
      <c r="C424" s="44"/>
      <c r="D424" s="44"/>
      <c r="E424" s="45"/>
      <c r="F424" s="44"/>
      <c r="G424" s="44"/>
      <c r="H424" s="44"/>
      <c r="I424" s="44"/>
      <c r="J424" s="44"/>
      <c r="K424" s="44"/>
      <c r="L424" s="44"/>
      <c r="M424" s="43"/>
      <c r="N424" s="42"/>
      <c r="O424" s="41"/>
    </row>
    <row r="425" spans="1:15" x14ac:dyDescent="0.25">
      <c r="A425" s="119"/>
      <c r="B425" s="46"/>
      <c r="C425" s="44"/>
      <c r="D425" s="44"/>
      <c r="E425" s="45"/>
      <c r="F425" s="45"/>
      <c r="G425" s="44"/>
      <c r="H425" s="45"/>
      <c r="I425" s="44"/>
      <c r="J425" s="44"/>
      <c r="K425" s="44"/>
      <c r="L425" s="44"/>
      <c r="M425" s="43"/>
      <c r="N425" s="42"/>
      <c r="O425" s="41"/>
    </row>
    <row r="426" spans="1:15" x14ac:dyDescent="0.25">
      <c r="A426" s="119"/>
      <c r="B426" s="46"/>
      <c r="C426" s="44"/>
      <c r="D426" s="44"/>
      <c r="E426" s="45"/>
      <c r="F426" s="44"/>
      <c r="G426" s="44"/>
      <c r="H426" s="44"/>
      <c r="I426" s="44"/>
      <c r="J426" s="44"/>
      <c r="K426" s="44"/>
      <c r="L426" s="44"/>
      <c r="M426" s="43"/>
      <c r="N426" s="42"/>
      <c r="O426" s="41"/>
    </row>
    <row r="427" spans="1:15" x14ac:dyDescent="0.25">
      <c r="A427" s="119"/>
      <c r="B427" s="46"/>
      <c r="C427" s="44"/>
      <c r="D427" s="44"/>
      <c r="E427" s="45"/>
      <c r="F427" s="44"/>
      <c r="G427" s="44"/>
      <c r="H427" s="44"/>
      <c r="I427" s="44"/>
      <c r="J427" s="44"/>
      <c r="K427" s="44"/>
      <c r="L427" s="44"/>
      <c r="M427" s="43"/>
      <c r="N427" s="42"/>
      <c r="O427" s="41"/>
    </row>
    <row r="428" spans="1:15" x14ac:dyDescent="0.25">
      <c r="A428" s="120"/>
      <c r="B428" s="46"/>
      <c r="C428" s="44"/>
      <c r="D428" s="44"/>
      <c r="E428" s="45"/>
      <c r="F428" s="44"/>
      <c r="G428" s="44"/>
      <c r="H428" s="44"/>
      <c r="I428" s="44"/>
      <c r="J428" s="44"/>
      <c r="K428" s="44"/>
      <c r="L428" s="44"/>
      <c r="M428" s="43"/>
      <c r="N428" s="42"/>
      <c r="O428" s="41"/>
    </row>
    <row r="429" spans="1:15" x14ac:dyDescent="0.25">
      <c r="A429" s="116"/>
      <c r="B429" s="37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5"/>
      <c r="N429" s="34"/>
      <c r="O429" s="33"/>
    </row>
    <row r="430" spans="1:15" x14ac:dyDescent="0.25">
      <c r="A430" s="134"/>
      <c r="B430" s="37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5"/>
      <c r="N430" s="34"/>
      <c r="O430" s="33"/>
    </row>
    <row r="431" spans="1:15" x14ac:dyDescent="0.25">
      <c r="A431" s="134"/>
      <c r="B431" s="37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40"/>
      <c r="N431" s="39"/>
      <c r="O431" s="38"/>
    </row>
    <row r="432" spans="1:15" x14ac:dyDescent="0.25">
      <c r="A432" s="134"/>
      <c r="B432" s="37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5"/>
      <c r="N432" s="34"/>
      <c r="O432" s="33"/>
    </row>
    <row r="433" spans="1:15" x14ac:dyDescent="0.25">
      <c r="A433" s="134"/>
      <c r="B433" s="37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5"/>
      <c r="N433" s="34"/>
      <c r="O433" s="33"/>
    </row>
    <row r="434" spans="1:15" x14ac:dyDescent="0.25">
      <c r="A434" s="134"/>
      <c r="B434" s="37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5"/>
      <c r="N434" s="34"/>
      <c r="O434" s="33"/>
    </row>
    <row r="435" spans="1:15" x14ac:dyDescent="0.25">
      <c r="A435" s="134"/>
      <c r="B435" s="37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5"/>
      <c r="N435" s="34"/>
      <c r="O435" s="33"/>
    </row>
    <row r="436" spans="1:15" x14ac:dyDescent="0.25">
      <c r="A436" s="134"/>
      <c r="B436" s="37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5"/>
      <c r="N436" s="34"/>
      <c r="O436" s="33"/>
    </row>
    <row r="437" spans="1:15" x14ac:dyDescent="0.25">
      <c r="A437" s="117"/>
      <c r="B437" s="37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5"/>
      <c r="N437" s="34"/>
      <c r="O437" s="33"/>
    </row>
    <row r="438" spans="1:15" x14ac:dyDescent="0.25">
      <c r="A438" s="118"/>
      <c r="B438" s="46"/>
      <c r="C438" s="44"/>
      <c r="D438" s="44"/>
      <c r="E438" s="45"/>
      <c r="F438" s="45"/>
      <c r="G438" s="44"/>
      <c r="H438" s="45"/>
      <c r="I438" s="44"/>
      <c r="J438" s="44"/>
      <c r="K438" s="44"/>
      <c r="L438" s="44"/>
      <c r="M438" s="43"/>
      <c r="N438" s="42"/>
      <c r="O438" s="41"/>
    </row>
    <row r="439" spans="1:15" x14ac:dyDescent="0.25">
      <c r="A439" s="119"/>
      <c r="B439" s="46"/>
      <c r="C439" s="44"/>
      <c r="D439" s="44"/>
      <c r="E439" s="45"/>
      <c r="F439" s="44"/>
      <c r="G439" s="44"/>
      <c r="H439" s="44"/>
      <c r="I439" s="44"/>
      <c r="J439" s="44"/>
      <c r="K439" s="44"/>
      <c r="L439" s="44"/>
      <c r="M439" s="49"/>
      <c r="N439" s="48"/>
      <c r="O439" s="47"/>
    </row>
    <row r="440" spans="1:15" x14ac:dyDescent="0.25">
      <c r="A440" s="119"/>
      <c r="B440" s="46"/>
      <c r="C440" s="44"/>
      <c r="D440" s="44"/>
      <c r="E440" s="45"/>
      <c r="F440" s="44"/>
      <c r="G440" s="44"/>
      <c r="H440" s="44"/>
      <c r="I440" s="44"/>
      <c r="J440" s="44"/>
      <c r="K440" s="44"/>
      <c r="L440" s="44"/>
      <c r="M440" s="43"/>
      <c r="N440" s="42"/>
      <c r="O440" s="41"/>
    </row>
    <row r="441" spans="1:15" x14ac:dyDescent="0.25">
      <c r="A441" s="119"/>
      <c r="B441" s="46"/>
      <c r="C441" s="44"/>
      <c r="D441" s="44"/>
      <c r="E441" s="45"/>
      <c r="F441" s="45"/>
      <c r="G441" s="44"/>
      <c r="H441" s="45"/>
      <c r="I441" s="44"/>
      <c r="J441" s="44"/>
      <c r="K441" s="44"/>
      <c r="L441" s="44"/>
      <c r="M441" s="43"/>
      <c r="N441" s="42"/>
      <c r="O441" s="41"/>
    </row>
    <row r="442" spans="1:15" x14ac:dyDescent="0.25">
      <c r="A442" s="119"/>
      <c r="B442" s="46"/>
      <c r="C442" s="44"/>
      <c r="D442" s="44"/>
      <c r="E442" s="45"/>
      <c r="F442" s="44"/>
      <c r="G442" s="44"/>
      <c r="H442" s="44"/>
      <c r="I442" s="44"/>
      <c r="J442" s="44"/>
      <c r="K442" s="44"/>
      <c r="L442" s="44"/>
      <c r="M442" s="43"/>
      <c r="N442" s="42"/>
      <c r="O442" s="41"/>
    </row>
    <row r="443" spans="1:15" x14ac:dyDescent="0.25">
      <c r="A443" s="119"/>
      <c r="B443" s="46"/>
      <c r="C443" s="44"/>
      <c r="D443" s="44"/>
      <c r="E443" s="45"/>
      <c r="F443" s="45"/>
      <c r="G443" s="44"/>
      <c r="H443" s="45"/>
      <c r="I443" s="44"/>
      <c r="J443" s="44"/>
      <c r="K443" s="44"/>
      <c r="L443" s="44"/>
      <c r="M443" s="43"/>
      <c r="N443" s="42"/>
      <c r="O443" s="41"/>
    </row>
    <row r="444" spans="1:15" x14ac:dyDescent="0.25">
      <c r="A444" s="119"/>
      <c r="B444" s="46"/>
      <c r="C444" s="44"/>
      <c r="D444" s="44"/>
      <c r="E444" s="45"/>
      <c r="F444" s="44"/>
      <c r="G444" s="44"/>
      <c r="H444" s="44"/>
      <c r="I444" s="44"/>
      <c r="J444" s="44"/>
      <c r="K444" s="44"/>
      <c r="L444" s="44"/>
      <c r="M444" s="43"/>
      <c r="N444" s="42"/>
      <c r="O444" s="41"/>
    </row>
    <row r="445" spans="1:15" x14ac:dyDescent="0.25">
      <c r="A445" s="119"/>
      <c r="B445" s="46"/>
      <c r="C445" s="44"/>
      <c r="D445" s="44"/>
      <c r="E445" s="45"/>
      <c r="F445" s="44"/>
      <c r="G445" s="44"/>
      <c r="H445" s="44"/>
      <c r="I445" s="44"/>
      <c r="J445" s="44"/>
      <c r="K445" s="44"/>
      <c r="L445" s="44"/>
      <c r="M445" s="43"/>
      <c r="N445" s="42"/>
      <c r="O445" s="41"/>
    </row>
    <row r="446" spans="1:15" x14ac:dyDescent="0.25">
      <c r="A446" s="120"/>
      <c r="B446" s="46"/>
      <c r="C446" s="44"/>
      <c r="D446" s="44"/>
      <c r="E446" s="45"/>
      <c r="F446" s="44"/>
      <c r="G446" s="44"/>
      <c r="H446" s="44"/>
      <c r="I446" s="44"/>
      <c r="J446" s="44"/>
      <c r="K446" s="44"/>
      <c r="L446" s="44"/>
      <c r="M446" s="43"/>
      <c r="N446" s="42"/>
      <c r="O446" s="41"/>
    </row>
    <row r="447" spans="1:15" x14ac:dyDescent="0.25">
      <c r="A447" s="116"/>
      <c r="B447" s="37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5"/>
      <c r="N447" s="34"/>
      <c r="O447" s="33"/>
    </row>
    <row r="448" spans="1:15" x14ac:dyDescent="0.25">
      <c r="A448" s="134"/>
      <c r="B448" s="37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5"/>
      <c r="N448" s="34"/>
      <c r="O448" s="33"/>
    </row>
    <row r="449" spans="1:15" x14ac:dyDescent="0.25">
      <c r="A449" s="134"/>
      <c r="B449" s="37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40"/>
      <c r="N449" s="39"/>
      <c r="O449" s="38"/>
    </row>
    <row r="450" spans="1:15" x14ac:dyDescent="0.25">
      <c r="A450" s="134"/>
      <c r="B450" s="37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5"/>
      <c r="N450" s="34"/>
      <c r="O450" s="33"/>
    </row>
    <row r="451" spans="1:15" x14ac:dyDescent="0.25">
      <c r="A451" s="134"/>
      <c r="B451" s="37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5"/>
      <c r="N451" s="34"/>
      <c r="O451" s="33"/>
    </row>
    <row r="452" spans="1:15" x14ac:dyDescent="0.25">
      <c r="A452" s="134"/>
      <c r="B452" s="37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5"/>
      <c r="N452" s="34"/>
      <c r="O452" s="33"/>
    </row>
    <row r="453" spans="1:15" x14ac:dyDescent="0.25">
      <c r="A453" s="134"/>
      <c r="B453" s="37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5"/>
      <c r="N453" s="34"/>
      <c r="O453" s="33"/>
    </row>
    <row r="454" spans="1:15" x14ac:dyDescent="0.25">
      <c r="A454" s="134"/>
      <c r="B454" s="37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5"/>
      <c r="N454" s="34"/>
      <c r="O454" s="33"/>
    </row>
    <row r="455" spans="1:15" x14ac:dyDescent="0.25">
      <c r="A455" s="117"/>
      <c r="B455" s="37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5"/>
      <c r="N455" s="34"/>
      <c r="O455" s="33"/>
    </row>
    <row r="456" spans="1:15" x14ac:dyDescent="0.25">
      <c r="A456" s="118"/>
      <c r="B456" s="46"/>
      <c r="C456" s="44"/>
      <c r="D456" s="44"/>
      <c r="E456" s="45"/>
      <c r="F456" s="45"/>
      <c r="G456" s="44"/>
      <c r="H456" s="45"/>
      <c r="I456" s="44"/>
      <c r="J456" s="44"/>
      <c r="K456" s="44"/>
      <c r="L456" s="44"/>
      <c r="M456" s="43"/>
      <c r="N456" s="42"/>
      <c r="O456" s="41"/>
    </row>
    <row r="457" spans="1:15" x14ac:dyDescent="0.25">
      <c r="A457" s="119"/>
      <c r="B457" s="46"/>
      <c r="C457" s="44"/>
      <c r="D457" s="44"/>
      <c r="E457" s="45"/>
      <c r="F457" s="44"/>
      <c r="G457" s="44"/>
      <c r="H457" s="44"/>
      <c r="I457" s="44"/>
      <c r="J457" s="44"/>
      <c r="K457" s="44"/>
      <c r="L457" s="44"/>
      <c r="M457" s="49"/>
      <c r="N457" s="48"/>
      <c r="O457" s="47"/>
    </row>
    <row r="458" spans="1:15" x14ac:dyDescent="0.25">
      <c r="A458" s="119"/>
      <c r="B458" s="46"/>
      <c r="C458" s="44"/>
      <c r="D458" s="44"/>
      <c r="E458" s="45"/>
      <c r="F458" s="44"/>
      <c r="G458" s="44"/>
      <c r="H458" s="44"/>
      <c r="I458" s="44"/>
      <c r="J458" s="44"/>
      <c r="K458" s="44"/>
      <c r="L458" s="44"/>
      <c r="M458" s="43"/>
      <c r="N458" s="42"/>
      <c r="O458" s="41"/>
    </row>
    <row r="459" spans="1:15" x14ac:dyDescent="0.25">
      <c r="A459" s="119"/>
      <c r="B459" s="46"/>
      <c r="C459" s="44"/>
      <c r="D459" s="44"/>
      <c r="E459" s="45"/>
      <c r="F459" s="45"/>
      <c r="G459" s="44"/>
      <c r="H459" s="45"/>
      <c r="I459" s="44"/>
      <c r="J459" s="44"/>
      <c r="K459" s="44"/>
      <c r="L459" s="44"/>
      <c r="M459" s="43"/>
      <c r="N459" s="42"/>
      <c r="O459" s="41"/>
    </row>
    <row r="460" spans="1:15" x14ac:dyDescent="0.25">
      <c r="A460" s="119"/>
      <c r="B460" s="46"/>
      <c r="C460" s="44"/>
      <c r="D460" s="44"/>
      <c r="E460" s="45"/>
      <c r="F460" s="44"/>
      <c r="G460" s="44"/>
      <c r="H460" s="44"/>
      <c r="I460" s="44"/>
      <c r="J460" s="44"/>
      <c r="K460" s="44"/>
      <c r="L460" s="44"/>
      <c r="M460" s="43"/>
      <c r="N460" s="42"/>
      <c r="O460" s="41"/>
    </row>
    <row r="461" spans="1:15" x14ac:dyDescent="0.25">
      <c r="A461" s="119"/>
      <c r="B461" s="46"/>
      <c r="C461" s="44"/>
      <c r="D461" s="44"/>
      <c r="E461" s="45"/>
      <c r="F461" s="45"/>
      <c r="G461" s="44"/>
      <c r="H461" s="45"/>
      <c r="I461" s="44"/>
      <c r="J461" s="44"/>
      <c r="K461" s="44"/>
      <c r="L461" s="44"/>
      <c r="M461" s="43"/>
      <c r="N461" s="42"/>
      <c r="O461" s="41"/>
    </row>
    <row r="462" spans="1:15" x14ac:dyDescent="0.25">
      <c r="A462" s="119"/>
      <c r="B462" s="46"/>
      <c r="C462" s="44"/>
      <c r="D462" s="44"/>
      <c r="E462" s="45"/>
      <c r="F462" s="44"/>
      <c r="G462" s="44"/>
      <c r="H462" s="44"/>
      <c r="I462" s="44"/>
      <c r="J462" s="44"/>
      <c r="K462" s="44"/>
      <c r="L462" s="44"/>
      <c r="M462" s="43"/>
      <c r="N462" s="42"/>
      <c r="O462" s="41"/>
    </row>
    <row r="463" spans="1:15" x14ac:dyDescent="0.25">
      <c r="A463" s="119"/>
      <c r="B463" s="46"/>
      <c r="C463" s="44"/>
      <c r="D463" s="44"/>
      <c r="E463" s="45"/>
      <c r="F463" s="44"/>
      <c r="G463" s="44"/>
      <c r="H463" s="44"/>
      <c r="I463" s="44"/>
      <c r="J463" s="44"/>
      <c r="K463" s="44"/>
      <c r="L463" s="44"/>
      <c r="M463" s="43"/>
      <c r="N463" s="42"/>
      <c r="O463" s="41"/>
    </row>
    <row r="464" spans="1:15" x14ac:dyDescent="0.25">
      <c r="A464" s="120"/>
      <c r="B464" s="46"/>
      <c r="C464" s="44"/>
      <c r="D464" s="44"/>
      <c r="E464" s="45"/>
      <c r="F464" s="44"/>
      <c r="G464" s="44"/>
      <c r="H464" s="44"/>
      <c r="I464" s="44"/>
      <c r="J464" s="44"/>
      <c r="K464" s="44"/>
      <c r="L464" s="44"/>
      <c r="M464" s="43"/>
      <c r="N464" s="42"/>
      <c r="O464" s="41"/>
    </row>
    <row r="465" spans="1:15" x14ac:dyDescent="0.25">
      <c r="A465" s="116"/>
      <c r="B465" s="37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5"/>
      <c r="N465" s="34"/>
      <c r="O465" s="33"/>
    </row>
    <row r="466" spans="1:15" x14ac:dyDescent="0.25">
      <c r="A466" s="134"/>
      <c r="B466" s="37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5"/>
      <c r="N466" s="34"/>
      <c r="O466" s="33"/>
    </row>
    <row r="467" spans="1:15" x14ac:dyDescent="0.25">
      <c r="A467" s="134"/>
      <c r="B467" s="37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40"/>
      <c r="N467" s="39"/>
      <c r="O467" s="38"/>
    </row>
    <row r="468" spans="1:15" x14ac:dyDescent="0.25">
      <c r="A468" s="134"/>
      <c r="B468" s="37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5"/>
      <c r="N468" s="34"/>
      <c r="O468" s="33"/>
    </row>
    <row r="469" spans="1:15" x14ac:dyDescent="0.25">
      <c r="A469" s="134"/>
      <c r="B469" s="37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5"/>
      <c r="N469" s="34"/>
      <c r="O469" s="33"/>
    </row>
    <row r="470" spans="1:15" x14ac:dyDescent="0.25">
      <c r="A470" s="134"/>
      <c r="B470" s="37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5"/>
      <c r="N470" s="34"/>
      <c r="O470" s="33"/>
    </row>
    <row r="471" spans="1:15" x14ac:dyDescent="0.25">
      <c r="A471" s="134"/>
      <c r="B471" s="37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5"/>
      <c r="N471" s="34"/>
      <c r="O471" s="33"/>
    </row>
    <row r="472" spans="1:15" x14ac:dyDescent="0.25">
      <c r="A472" s="134"/>
      <c r="B472" s="37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5"/>
      <c r="N472" s="34"/>
      <c r="O472" s="33"/>
    </row>
    <row r="473" spans="1:15" x14ac:dyDescent="0.25">
      <c r="A473" s="117"/>
      <c r="B473" s="37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5"/>
      <c r="N473" s="34"/>
      <c r="O473" s="33"/>
    </row>
    <row r="474" spans="1:15" x14ac:dyDescent="0.25">
      <c r="A474" s="118"/>
      <c r="B474" s="46"/>
      <c r="C474" s="44"/>
      <c r="D474" s="44"/>
      <c r="E474" s="45"/>
      <c r="F474" s="45"/>
      <c r="G474" s="44"/>
      <c r="H474" s="45"/>
      <c r="I474" s="44"/>
      <c r="J474" s="44"/>
      <c r="K474" s="44"/>
      <c r="L474" s="44"/>
      <c r="M474" s="43"/>
      <c r="N474" s="42"/>
      <c r="O474" s="41"/>
    </row>
    <row r="475" spans="1:15" x14ac:dyDescent="0.25">
      <c r="A475" s="119"/>
      <c r="B475" s="46"/>
      <c r="C475" s="44"/>
      <c r="D475" s="44"/>
      <c r="E475" s="45"/>
      <c r="F475" s="44"/>
      <c r="G475" s="44"/>
      <c r="H475" s="44"/>
      <c r="I475" s="44"/>
      <c r="J475" s="44"/>
      <c r="K475" s="44"/>
      <c r="L475" s="44"/>
      <c r="M475" s="49"/>
      <c r="N475" s="48"/>
      <c r="O475" s="47"/>
    </row>
    <row r="476" spans="1:15" x14ac:dyDescent="0.25">
      <c r="A476" s="119"/>
      <c r="B476" s="46"/>
      <c r="C476" s="44"/>
      <c r="D476" s="44"/>
      <c r="E476" s="45"/>
      <c r="F476" s="44"/>
      <c r="G476" s="44"/>
      <c r="H476" s="44"/>
      <c r="I476" s="44"/>
      <c r="J476" s="44"/>
      <c r="K476" s="44"/>
      <c r="L476" s="44"/>
      <c r="M476" s="43"/>
      <c r="N476" s="42"/>
      <c r="O476" s="41"/>
    </row>
    <row r="477" spans="1:15" x14ac:dyDescent="0.25">
      <c r="A477" s="119"/>
      <c r="B477" s="46"/>
      <c r="C477" s="44"/>
      <c r="D477" s="44"/>
      <c r="E477" s="45"/>
      <c r="F477" s="45"/>
      <c r="G477" s="44"/>
      <c r="H477" s="45"/>
      <c r="I477" s="44"/>
      <c r="J477" s="44"/>
      <c r="K477" s="44"/>
      <c r="L477" s="44"/>
      <c r="M477" s="43"/>
      <c r="N477" s="42"/>
      <c r="O477" s="41"/>
    </row>
    <row r="478" spans="1:15" x14ac:dyDescent="0.25">
      <c r="A478" s="119"/>
      <c r="B478" s="46"/>
      <c r="C478" s="44"/>
      <c r="D478" s="44"/>
      <c r="E478" s="45"/>
      <c r="F478" s="44"/>
      <c r="G478" s="44"/>
      <c r="H478" s="44"/>
      <c r="I478" s="44"/>
      <c r="J478" s="44"/>
      <c r="K478" s="44"/>
      <c r="L478" s="44"/>
      <c r="M478" s="43"/>
      <c r="N478" s="42"/>
      <c r="O478" s="41"/>
    </row>
    <row r="479" spans="1:15" x14ac:dyDescent="0.25">
      <c r="A479" s="119"/>
      <c r="B479" s="46"/>
      <c r="C479" s="44"/>
      <c r="D479" s="44"/>
      <c r="E479" s="45"/>
      <c r="F479" s="45"/>
      <c r="G479" s="44"/>
      <c r="H479" s="45"/>
      <c r="I479" s="44"/>
      <c r="J479" s="44"/>
      <c r="K479" s="44"/>
      <c r="L479" s="44"/>
      <c r="M479" s="43"/>
      <c r="N479" s="42"/>
      <c r="O479" s="41"/>
    </row>
    <row r="480" spans="1:15" x14ac:dyDescent="0.25">
      <c r="A480" s="119"/>
      <c r="B480" s="46"/>
      <c r="C480" s="44"/>
      <c r="D480" s="44"/>
      <c r="E480" s="45"/>
      <c r="F480" s="44"/>
      <c r="G480" s="44"/>
      <c r="H480" s="44"/>
      <c r="I480" s="44"/>
      <c r="J480" s="44"/>
      <c r="K480" s="44"/>
      <c r="L480" s="44"/>
      <c r="M480" s="43"/>
      <c r="N480" s="42"/>
      <c r="O480" s="41"/>
    </row>
    <row r="481" spans="1:15" x14ac:dyDescent="0.25">
      <c r="A481" s="119"/>
      <c r="B481" s="46"/>
      <c r="C481" s="44"/>
      <c r="D481" s="44"/>
      <c r="E481" s="45"/>
      <c r="F481" s="44"/>
      <c r="G481" s="44"/>
      <c r="H481" s="44"/>
      <c r="I481" s="44"/>
      <c r="J481" s="44"/>
      <c r="K481" s="44"/>
      <c r="L481" s="44"/>
      <c r="M481" s="43"/>
      <c r="N481" s="42"/>
      <c r="O481" s="41"/>
    </row>
    <row r="482" spans="1:15" x14ac:dyDescent="0.25">
      <c r="A482" s="120"/>
      <c r="B482" s="46"/>
      <c r="C482" s="44"/>
      <c r="D482" s="44"/>
      <c r="E482" s="45"/>
      <c r="F482" s="44"/>
      <c r="G482" s="44"/>
      <c r="H482" s="44"/>
      <c r="I482" s="44"/>
      <c r="J482" s="44"/>
      <c r="K482" s="44"/>
      <c r="L482" s="44"/>
      <c r="M482" s="43"/>
      <c r="N482" s="42"/>
      <c r="O482" s="41"/>
    </row>
    <row r="483" spans="1:15" x14ac:dyDescent="0.25">
      <c r="A483" s="116"/>
      <c r="B483" s="37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5"/>
      <c r="N483" s="34"/>
      <c r="O483" s="33"/>
    </row>
    <row r="484" spans="1:15" x14ac:dyDescent="0.25">
      <c r="A484" s="134"/>
      <c r="B484" s="37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5"/>
      <c r="N484" s="34"/>
      <c r="O484" s="33"/>
    </row>
    <row r="485" spans="1:15" x14ac:dyDescent="0.25">
      <c r="A485" s="134"/>
      <c r="B485" s="37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40"/>
      <c r="N485" s="39"/>
      <c r="O485" s="38"/>
    </row>
    <row r="486" spans="1:15" x14ac:dyDescent="0.25">
      <c r="A486" s="134"/>
      <c r="B486" s="37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5"/>
      <c r="N486" s="34"/>
      <c r="O486" s="33"/>
    </row>
    <row r="487" spans="1:15" x14ac:dyDescent="0.25">
      <c r="A487" s="134"/>
      <c r="B487" s="37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5"/>
      <c r="N487" s="34"/>
      <c r="O487" s="33"/>
    </row>
    <row r="488" spans="1:15" x14ac:dyDescent="0.25">
      <c r="A488" s="134"/>
      <c r="B488" s="37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5"/>
      <c r="N488" s="34"/>
      <c r="O488" s="33"/>
    </row>
    <row r="489" spans="1:15" x14ac:dyDescent="0.25">
      <c r="A489" s="134"/>
      <c r="B489" s="37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5"/>
      <c r="N489" s="34"/>
      <c r="O489" s="33"/>
    </row>
    <row r="490" spans="1:15" x14ac:dyDescent="0.25">
      <c r="A490" s="134"/>
      <c r="B490" s="37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5"/>
      <c r="N490" s="34"/>
      <c r="O490" s="33"/>
    </row>
    <row r="491" spans="1:15" x14ac:dyDescent="0.25">
      <c r="A491" s="117"/>
      <c r="B491" s="37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5"/>
      <c r="N491" s="34"/>
      <c r="O491" s="33"/>
    </row>
    <row r="492" spans="1:15" x14ac:dyDescent="0.25">
      <c r="A492" s="118"/>
      <c r="B492" s="46"/>
      <c r="C492" s="44"/>
      <c r="D492" s="44"/>
      <c r="E492" s="45"/>
      <c r="F492" s="45"/>
      <c r="G492" s="44"/>
      <c r="H492" s="45"/>
      <c r="I492" s="44"/>
      <c r="J492" s="44"/>
      <c r="K492" s="44"/>
      <c r="L492" s="44"/>
      <c r="M492" s="43"/>
      <c r="N492" s="42"/>
      <c r="O492" s="41"/>
    </row>
    <row r="493" spans="1:15" x14ac:dyDescent="0.25">
      <c r="A493" s="119"/>
      <c r="B493" s="46"/>
      <c r="C493" s="44"/>
      <c r="D493" s="44"/>
      <c r="E493" s="45"/>
      <c r="F493" s="44"/>
      <c r="G493" s="44"/>
      <c r="H493" s="44"/>
      <c r="I493" s="44"/>
      <c r="J493" s="44"/>
      <c r="K493" s="44"/>
      <c r="L493" s="44"/>
      <c r="M493" s="49"/>
      <c r="N493" s="48"/>
      <c r="O493" s="47"/>
    </row>
    <row r="494" spans="1:15" x14ac:dyDescent="0.25">
      <c r="A494" s="119"/>
      <c r="B494" s="46"/>
      <c r="C494" s="44"/>
      <c r="D494" s="44"/>
      <c r="E494" s="45"/>
      <c r="F494" s="44"/>
      <c r="G494" s="44"/>
      <c r="H494" s="44"/>
      <c r="I494" s="44"/>
      <c r="J494" s="44"/>
      <c r="K494" s="44"/>
      <c r="L494" s="44"/>
      <c r="M494" s="43"/>
      <c r="N494" s="42"/>
      <c r="O494" s="41"/>
    </row>
    <row r="495" spans="1:15" x14ac:dyDescent="0.25">
      <c r="A495" s="119"/>
      <c r="B495" s="46"/>
      <c r="C495" s="44"/>
      <c r="D495" s="44"/>
      <c r="E495" s="45"/>
      <c r="F495" s="45"/>
      <c r="G495" s="44"/>
      <c r="H495" s="45"/>
      <c r="I495" s="44"/>
      <c r="J495" s="44"/>
      <c r="K495" s="44"/>
      <c r="L495" s="44"/>
      <c r="M495" s="43"/>
      <c r="N495" s="42"/>
      <c r="O495" s="41"/>
    </row>
    <row r="496" spans="1:15" x14ac:dyDescent="0.25">
      <c r="A496" s="119"/>
      <c r="B496" s="46"/>
      <c r="C496" s="44"/>
      <c r="D496" s="44"/>
      <c r="E496" s="45"/>
      <c r="F496" s="44"/>
      <c r="G496" s="44"/>
      <c r="H496" s="44"/>
      <c r="I496" s="44"/>
      <c r="J496" s="44"/>
      <c r="K496" s="44"/>
      <c r="L496" s="44"/>
      <c r="M496" s="43"/>
      <c r="N496" s="42"/>
      <c r="O496" s="41"/>
    </row>
    <row r="497" spans="1:15" x14ac:dyDescent="0.25">
      <c r="A497" s="119"/>
      <c r="B497" s="46"/>
      <c r="C497" s="44"/>
      <c r="D497" s="44"/>
      <c r="E497" s="45"/>
      <c r="F497" s="45"/>
      <c r="G497" s="44"/>
      <c r="H497" s="45"/>
      <c r="I497" s="44"/>
      <c r="J497" s="44"/>
      <c r="K497" s="44"/>
      <c r="L497" s="44"/>
      <c r="M497" s="43"/>
      <c r="N497" s="42"/>
      <c r="O497" s="41"/>
    </row>
    <row r="498" spans="1:15" x14ac:dyDescent="0.25">
      <c r="A498" s="119"/>
      <c r="B498" s="46"/>
      <c r="C498" s="44"/>
      <c r="D498" s="44"/>
      <c r="E498" s="45"/>
      <c r="F498" s="44"/>
      <c r="G498" s="44"/>
      <c r="H498" s="44"/>
      <c r="I498" s="44"/>
      <c r="J498" s="44"/>
      <c r="K498" s="44"/>
      <c r="L498" s="44"/>
      <c r="M498" s="43"/>
      <c r="N498" s="42"/>
      <c r="O498" s="41"/>
    </row>
    <row r="499" spans="1:15" x14ac:dyDescent="0.25">
      <c r="A499" s="119"/>
      <c r="B499" s="46"/>
      <c r="C499" s="44"/>
      <c r="D499" s="44"/>
      <c r="E499" s="45"/>
      <c r="F499" s="44"/>
      <c r="G499" s="44"/>
      <c r="H499" s="44"/>
      <c r="I499" s="44"/>
      <c r="J499" s="44"/>
      <c r="K499" s="44"/>
      <c r="L499" s="44"/>
      <c r="M499" s="43"/>
      <c r="N499" s="42"/>
      <c r="O499" s="41"/>
    </row>
    <row r="500" spans="1:15" x14ac:dyDescent="0.25">
      <c r="A500" s="120"/>
      <c r="B500" s="46"/>
      <c r="C500" s="44"/>
      <c r="D500" s="44"/>
      <c r="E500" s="45"/>
      <c r="F500" s="44"/>
      <c r="G500" s="44"/>
      <c r="H500" s="44"/>
      <c r="I500" s="44"/>
      <c r="J500" s="44"/>
      <c r="K500" s="44"/>
      <c r="L500" s="44"/>
      <c r="M500" s="43"/>
      <c r="N500" s="42"/>
      <c r="O500" s="41"/>
    </row>
    <row r="501" spans="1:15" x14ac:dyDescent="0.25">
      <c r="A501" s="116"/>
      <c r="B501" s="37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5"/>
      <c r="N501" s="34"/>
      <c r="O501" s="33"/>
    </row>
    <row r="502" spans="1:15" x14ac:dyDescent="0.25">
      <c r="A502" s="134"/>
      <c r="B502" s="37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5"/>
      <c r="N502" s="34"/>
      <c r="O502" s="33"/>
    </row>
    <row r="503" spans="1:15" x14ac:dyDescent="0.25">
      <c r="A503" s="134"/>
      <c r="B503" s="37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40"/>
      <c r="N503" s="39"/>
      <c r="O503" s="38"/>
    </row>
    <row r="504" spans="1:15" x14ac:dyDescent="0.25">
      <c r="A504" s="134"/>
      <c r="B504" s="37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5"/>
      <c r="N504" s="34"/>
      <c r="O504" s="33"/>
    </row>
    <row r="505" spans="1:15" x14ac:dyDescent="0.25">
      <c r="A505" s="134"/>
      <c r="B505" s="37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5"/>
      <c r="N505" s="34"/>
      <c r="O505" s="33"/>
    </row>
    <row r="506" spans="1:15" x14ac:dyDescent="0.25">
      <c r="A506" s="134"/>
      <c r="B506" s="37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5"/>
      <c r="N506" s="34"/>
      <c r="O506" s="33"/>
    </row>
    <row r="507" spans="1:15" x14ac:dyDescent="0.25">
      <c r="A507" s="134"/>
      <c r="B507" s="37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5"/>
      <c r="N507" s="34"/>
      <c r="O507" s="33"/>
    </row>
    <row r="508" spans="1:15" x14ac:dyDescent="0.25">
      <c r="A508" s="134"/>
      <c r="B508" s="37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5"/>
      <c r="N508" s="34"/>
      <c r="O508" s="33"/>
    </row>
    <row r="509" spans="1:15" x14ac:dyDescent="0.25">
      <c r="A509" s="117"/>
      <c r="B509" s="37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5"/>
      <c r="N509" s="34"/>
      <c r="O509" s="33"/>
    </row>
    <row r="510" spans="1:15" x14ac:dyDescent="0.25">
      <c r="A510" s="118"/>
      <c r="B510" s="46"/>
      <c r="C510" s="44"/>
      <c r="D510" s="44"/>
      <c r="E510" s="45"/>
      <c r="F510" s="45"/>
      <c r="G510" s="44"/>
      <c r="H510" s="45"/>
      <c r="I510" s="44"/>
      <c r="J510" s="44"/>
      <c r="K510" s="44"/>
      <c r="L510" s="44"/>
      <c r="M510" s="43"/>
      <c r="N510" s="42"/>
      <c r="O510" s="41"/>
    </row>
    <row r="511" spans="1:15" x14ac:dyDescent="0.25">
      <c r="A511" s="119"/>
      <c r="B511" s="46"/>
      <c r="C511" s="44"/>
      <c r="D511" s="44"/>
      <c r="E511" s="45"/>
      <c r="F511" s="44"/>
      <c r="G511" s="44"/>
      <c r="H511" s="44"/>
      <c r="I511" s="44"/>
      <c r="J511" s="44"/>
      <c r="K511" s="44"/>
      <c r="L511" s="44"/>
      <c r="M511" s="49"/>
      <c r="N511" s="48"/>
      <c r="O511" s="47"/>
    </row>
    <row r="512" spans="1:15" x14ac:dyDescent="0.25">
      <c r="A512" s="119"/>
      <c r="B512" s="46"/>
      <c r="C512" s="44"/>
      <c r="D512" s="44"/>
      <c r="E512" s="45"/>
      <c r="F512" s="44"/>
      <c r="G512" s="44"/>
      <c r="H512" s="44"/>
      <c r="I512" s="44"/>
      <c r="J512" s="44"/>
      <c r="K512" s="44"/>
      <c r="L512" s="44"/>
      <c r="M512" s="43"/>
      <c r="N512" s="42"/>
      <c r="O512" s="41"/>
    </row>
    <row r="513" spans="1:15" x14ac:dyDescent="0.25">
      <c r="A513" s="119"/>
      <c r="B513" s="46"/>
      <c r="C513" s="44"/>
      <c r="D513" s="44"/>
      <c r="E513" s="45"/>
      <c r="F513" s="45"/>
      <c r="G513" s="44"/>
      <c r="H513" s="45"/>
      <c r="I513" s="44"/>
      <c r="J513" s="44"/>
      <c r="K513" s="44"/>
      <c r="L513" s="44"/>
      <c r="M513" s="43"/>
      <c r="N513" s="42"/>
      <c r="O513" s="41"/>
    </row>
    <row r="514" spans="1:15" x14ac:dyDescent="0.25">
      <c r="A514" s="119"/>
      <c r="B514" s="46"/>
      <c r="C514" s="44"/>
      <c r="D514" s="44"/>
      <c r="E514" s="45"/>
      <c r="F514" s="44"/>
      <c r="G514" s="44"/>
      <c r="H514" s="44"/>
      <c r="I514" s="44"/>
      <c r="J514" s="44"/>
      <c r="K514" s="44"/>
      <c r="L514" s="44"/>
      <c r="M514" s="43"/>
      <c r="N514" s="42"/>
      <c r="O514" s="41"/>
    </row>
    <row r="515" spans="1:15" x14ac:dyDescent="0.25">
      <c r="A515" s="119"/>
      <c r="B515" s="46"/>
      <c r="C515" s="44"/>
      <c r="D515" s="44"/>
      <c r="E515" s="45"/>
      <c r="F515" s="45"/>
      <c r="G515" s="44"/>
      <c r="H515" s="45"/>
      <c r="I515" s="44"/>
      <c r="J515" s="44"/>
      <c r="K515" s="44"/>
      <c r="L515" s="44"/>
      <c r="M515" s="43"/>
      <c r="N515" s="42"/>
      <c r="O515" s="41"/>
    </row>
    <row r="516" spans="1:15" x14ac:dyDescent="0.25">
      <c r="A516" s="119"/>
      <c r="B516" s="46"/>
      <c r="C516" s="44"/>
      <c r="D516" s="44"/>
      <c r="E516" s="45"/>
      <c r="F516" s="44"/>
      <c r="G516" s="44"/>
      <c r="H516" s="44"/>
      <c r="I516" s="44"/>
      <c r="J516" s="44"/>
      <c r="K516" s="44"/>
      <c r="L516" s="44"/>
      <c r="M516" s="43"/>
      <c r="N516" s="42"/>
      <c r="O516" s="41"/>
    </row>
    <row r="517" spans="1:15" x14ac:dyDescent="0.25">
      <c r="A517" s="119"/>
      <c r="B517" s="46"/>
      <c r="C517" s="44"/>
      <c r="D517" s="44"/>
      <c r="E517" s="45"/>
      <c r="F517" s="44"/>
      <c r="G517" s="44"/>
      <c r="H517" s="44"/>
      <c r="I517" s="44"/>
      <c r="J517" s="44"/>
      <c r="K517" s="44"/>
      <c r="L517" s="44"/>
      <c r="M517" s="43"/>
      <c r="N517" s="42"/>
      <c r="O517" s="41"/>
    </row>
    <row r="518" spans="1:15" x14ac:dyDescent="0.25">
      <c r="A518" s="120"/>
      <c r="B518" s="46"/>
      <c r="C518" s="44"/>
      <c r="D518" s="44"/>
      <c r="E518" s="45"/>
      <c r="F518" s="44"/>
      <c r="G518" s="44"/>
      <c r="H518" s="44"/>
      <c r="I518" s="44"/>
      <c r="J518" s="44"/>
      <c r="K518" s="44"/>
      <c r="L518" s="44"/>
      <c r="M518" s="43"/>
      <c r="N518" s="42"/>
      <c r="O518" s="41"/>
    </row>
    <row r="519" spans="1:15" x14ac:dyDescent="0.25">
      <c r="A519" s="116"/>
      <c r="B519" s="37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5"/>
      <c r="N519" s="34"/>
      <c r="O519" s="33"/>
    </row>
    <row r="520" spans="1:15" x14ac:dyDescent="0.25">
      <c r="A520" s="134"/>
      <c r="B520" s="37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5"/>
      <c r="N520" s="34"/>
      <c r="O520" s="33"/>
    </row>
    <row r="521" spans="1:15" x14ac:dyDescent="0.25">
      <c r="A521" s="134"/>
      <c r="B521" s="37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40"/>
      <c r="N521" s="39"/>
      <c r="O521" s="38"/>
    </row>
    <row r="522" spans="1:15" x14ac:dyDescent="0.25">
      <c r="A522" s="134"/>
      <c r="B522" s="37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5"/>
      <c r="N522" s="34"/>
      <c r="O522" s="33"/>
    </row>
    <row r="523" spans="1:15" x14ac:dyDescent="0.25">
      <c r="A523" s="134"/>
      <c r="B523" s="37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5"/>
      <c r="N523" s="34"/>
      <c r="O523" s="33"/>
    </row>
    <row r="524" spans="1:15" x14ac:dyDescent="0.25">
      <c r="A524" s="134"/>
      <c r="B524" s="37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5"/>
      <c r="N524" s="34"/>
      <c r="O524" s="33"/>
    </row>
    <row r="525" spans="1:15" x14ac:dyDescent="0.25">
      <c r="A525" s="134"/>
      <c r="B525" s="37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5"/>
      <c r="N525" s="34"/>
      <c r="O525" s="33"/>
    </row>
    <row r="526" spans="1:15" x14ac:dyDescent="0.25">
      <c r="A526" s="134"/>
      <c r="B526" s="37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5"/>
      <c r="N526" s="34"/>
      <c r="O526" s="33"/>
    </row>
    <row r="527" spans="1:15" x14ac:dyDescent="0.25">
      <c r="A527" s="117"/>
      <c r="B527" s="37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5"/>
      <c r="N527" s="34"/>
      <c r="O527" s="33"/>
    </row>
    <row r="528" spans="1:15" x14ac:dyDescent="0.25">
      <c r="A528" s="118"/>
      <c r="B528" s="46"/>
      <c r="C528" s="44"/>
      <c r="D528" s="44"/>
      <c r="E528" s="45"/>
      <c r="F528" s="45"/>
      <c r="G528" s="44"/>
      <c r="H528" s="45"/>
      <c r="I528" s="44"/>
      <c r="J528" s="44"/>
      <c r="K528" s="44"/>
      <c r="L528" s="44"/>
      <c r="M528" s="43"/>
      <c r="N528" s="42"/>
      <c r="O528" s="41"/>
    </row>
    <row r="529" spans="1:15" x14ac:dyDescent="0.25">
      <c r="A529" s="119"/>
      <c r="B529" s="46"/>
      <c r="C529" s="44"/>
      <c r="D529" s="44"/>
      <c r="E529" s="45"/>
      <c r="F529" s="44"/>
      <c r="G529" s="44"/>
      <c r="H529" s="44"/>
      <c r="I529" s="44"/>
      <c r="J529" s="44"/>
      <c r="K529" s="44"/>
      <c r="L529" s="44"/>
      <c r="M529" s="49"/>
      <c r="N529" s="48"/>
      <c r="O529" s="47"/>
    </row>
    <row r="530" spans="1:15" x14ac:dyDescent="0.25">
      <c r="A530" s="119"/>
      <c r="B530" s="46"/>
      <c r="C530" s="44"/>
      <c r="D530" s="44"/>
      <c r="E530" s="45"/>
      <c r="F530" s="44"/>
      <c r="G530" s="44"/>
      <c r="H530" s="44"/>
      <c r="I530" s="44"/>
      <c r="J530" s="44"/>
      <c r="K530" s="44"/>
      <c r="L530" s="44"/>
      <c r="M530" s="43"/>
      <c r="N530" s="42"/>
      <c r="O530" s="41"/>
    </row>
    <row r="531" spans="1:15" x14ac:dyDescent="0.25">
      <c r="A531" s="119"/>
      <c r="B531" s="46"/>
      <c r="C531" s="44"/>
      <c r="D531" s="44"/>
      <c r="E531" s="45"/>
      <c r="F531" s="45"/>
      <c r="G531" s="44"/>
      <c r="H531" s="45"/>
      <c r="I531" s="44"/>
      <c r="J531" s="44"/>
      <c r="K531" s="44"/>
      <c r="L531" s="44"/>
      <c r="M531" s="43"/>
      <c r="N531" s="42"/>
      <c r="O531" s="41"/>
    </row>
    <row r="532" spans="1:15" x14ac:dyDescent="0.25">
      <c r="A532" s="119"/>
      <c r="B532" s="46"/>
      <c r="C532" s="44"/>
      <c r="D532" s="44"/>
      <c r="E532" s="45"/>
      <c r="F532" s="44"/>
      <c r="G532" s="44"/>
      <c r="H532" s="44"/>
      <c r="I532" s="44"/>
      <c r="J532" s="44"/>
      <c r="K532" s="44"/>
      <c r="L532" s="44"/>
      <c r="M532" s="43"/>
      <c r="N532" s="42"/>
      <c r="O532" s="41"/>
    </row>
    <row r="533" spans="1:15" x14ac:dyDescent="0.25">
      <c r="A533" s="119"/>
      <c r="B533" s="46"/>
      <c r="C533" s="44"/>
      <c r="D533" s="44"/>
      <c r="E533" s="45"/>
      <c r="F533" s="45"/>
      <c r="G533" s="44"/>
      <c r="H533" s="45"/>
      <c r="I533" s="44"/>
      <c r="J533" s="44"/>
      <c r="K533" s="44"/>
      <c r="L533" s="44"/>
      <c r="M533" s="43"/>
      <c r="N533" s="42"/>
      <c r="O533" s="41"/>
    </row>
    <row r="534" spans="1:15" x14ac:dyDescent="0.25">
      <c r="A534" s="119"/>
      <c r="B534" s="46"/>
      <c r="C534" s="44"/>
      <c r="D534" s="44"/>
      <c r="E534" s="45"/>
      <c r="F534" s="44"/>
      <c r="G534" s="44"/>
      <c r="H534" s="44"/>
      <c r="I534" s="44"/>
      <c r="J534" s="44"/>
      <c r="K534" s="44"/>
      <c r="L534" s="44"/>
      <c r="M534" s="43"/>
      <c r="N534" s="42"/>
      <c r="O534" s="41"/>
    </row>
    <row r="535" spans="1:15" x14ac:dyDescent="0.25">
      <c r="A535" s="119"/>
      <c r="B535" s="46"/>
      <c r="C535" s="44"/>
      <c r="D535" s="44"/>
      <c r="E535" s="45"/>
      <c r="F535" s="44"/>
      <c r="G535" s="44"/>
      <c r="H535" s="44"/>
      <c r="I535" s="44"/>
      <c r="J535" s="44"/>
      <c r="K535" s="44"/>
      <c r="L535" s="44"/>
      <c r="M535" s="43"/>
      <c r="N535" s="42"/>
      <c r="O535" s="41"/>
    </row>
    <row r="536" spans="1:15" x14ac:dyDescent="0.25">
      <c r="A536" s="120"/>
      <c r="B536" s="46"/>
      <c r="C536" s="44"/>
      <c r="D536" s="44"/>
      <c r="E536" s="45"/>
      <c r="F536" s="44"/>
      <c r="G536" s="44"/>
      <c r="H536" s="44"/>
      <c r="I536" s="44"/>
      <c r="J536" s="44"/>
      <c r="K536" s="44"/>
      <c r="L536" s="44"/>
      <c r="M536" s="43"/>
      <c r="N536" s="42"/>
      <c r="O536" s="41"/>
    </row>
    <row r="537" spans="1:15" x14ac:dyDescent="0.25">
      <c r="A537" s="116"/>
      <c r="B537" s="37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5"/>
      <c r="N537" s="34"/>
      <c r="O537" s="33"/>
    </row>
    <row r="538" spans="1:15" x14ac:dyDescent="0.25">
      <c r="A538" s="134"/>
      <c r="B538" s="37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5"/>
      <c r="N538" s="34"/>
      <c r="O538" s="33"/>
    </row>
    <row r="539" spans="1:15" x14ac:dyDescent="0.25">
      <c r="A539" s="134"/>
      <c r="B539" s="37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40"/>
      <c r="N539" s="39"/>
      <c r="O539" s="38"/>
    </row>
    <row r="540" spans="1:15" x14ac:dyDescent="0.25">
      <c r="A540" s="134"/>
      <c r="B540" s="37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5"/>
      <c r="N540" s="34"/>
      <c r="O540" s="33"/>
    </row>
    <row r="541" spans="1:15" x14ac:dyDescent="0.25">
      <c r="A541" s="134"/>
      <c r="B541" s="37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5"/>
      <c r="N541" s="34"/>
      <c r="O541" s="33"/>
    </row>
    <row r="542" spans="1:15" x14ac:dyDescent="0.25">
      <c r="A542" s="134"/>
      <c r="B542" s="37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5"/>
      <c r="N542" s="34"/>
      <c r="O542" s="33"/>
    </row>
    <row r="543" spans="1:15" x14ac:dyDescent="0.25">
      <c r="A543" s="134"/>
      <c r="B543" s="37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5"/>
      <c r="N543" s="34"/>
      <c r="O543" s="33"/>
    </row>
    <row r="544" spans="1:15" x14ac:dyDescent="0.25">
      <c r="A544" s="134"/>
      <c r="B544" s="37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5"/>
      <c r="N544" s="34"/>
      <c r="O544" s="33"/>
    </row>
    <row r="545" spans="1:15" x14ac:dyDescent="0.25">
      <c r="A545" s="117"/>
      <c r="B545" s="37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5"/>
      <c r="N545" s="34"/>
      <c r="O545" s="33"/>
    </row>
    <row r="546" spans="1:15" x14ac:dyDescent="0.25">
      <c r="A546" s="118"/>
      <c r="B546" s="46"/>
      <c r="C546" s="44"/>
      <c r="D546" s="44"/>
      <c r="E546" s="45"/>
      <c r="F546" s="45"/>
      <c r="G546" s="44"/>
      <c r="H546" s="45"/>
      <c r="I546" s="44"/>
      <c r="J546" s="44"/>
      <c r="K546" s="44"/>
      <c r="L546" s="44"/>
      <c r="M546" s="43"/>
      <c r="N546" s="42"/>
      <c r="O546" s="41"/>
    </row>
    <row r="547" spans="1:15" x14ac:dyDescent="0.25">
      <c r="A547" s="119"/>
      <c r="B547" s="46"/>
      <c r="C547" s="44"/>
      <c r="D547" s="44"/>
      <c r="E547" s="45"/>
      <c r="F547" s="44"/>
      <c r="G547" s="44"/>
      <c r="H547" s="44"/>
      <c r="I547" s="44"/>
      <c r="J547" s="44"/>
      <c r="K547" s="44"/>
      <c r="L547" s="44"/>
      <c r="M547" s="49"/>
      <c r="N547" s="48"/>
      <c r="O547" s="47"/>
    </row>
    <row r="548" spans="1:15" x14ac:dyDescent="0.25">
      <c r="A548" s="119"/>
      <c r="B548" s="46"/>
      <c r="C548" s="44"/>
      <c r="D548" s="44"/>
      <c r="E548" s="45"/>
      <c r="F548" s="44"/>
      <c r="G548" s="44"/>
      <c r="H548" s="44"/>
      <c r="I548" s="44"/>
      <c r="J548" s="44"/>
      <c r="K548" s="44"/>
      <c r="L548" s="44"/>
      <c r="M548" s="43"/>
      <c r="N548" s="42"/>
      <c r="O548" s="41"/>
    </row>
    <row r="549" spans="1:15" x14ac:dyDescent="0.25">
      <c r="A549" s="119"/>
      <c r="B549" s="46"/>
      <c r="C549" s="44"/>
      <c r="D549" s="44"/>
      <c r="E549" s="45"/>
      <c r="F549" s="45"/>
      <c r="G549" s="44"/>
      <c r="H549" s="45"/>
      <c r="I549" s="44"/>
      <c r="J549" s="44"/>
      <c r="K549" s="44"/>
      <c r="L549" s="44"/>
      <c r="M549" s="43"/>
      <c r="N549" s="42"/>
      <c r="O549" s="41"/>
    </row>
    <row r="550" spans="1:15" x14ac:dyDescent="0.25">
      <c r="A550" s="119"/>
      <c r="B550" s="46"/>
      <c r="C550" s="44"/>
      <c r="D550" s="44"/>
      <c r="E550" s="45"/>
      <c r="F550" s="44"/>
      <c r="G550" s="44"/>
      <c r="H550" s="44"/>
      <c r="I550" s="44"/>
      <c r="J550" s="44"/>
      <c r="K550" s="44"/>
      <c r="L550" s="44"/>
      <c r="M550" s="43"/>
      <c r="N550" s="42"/>
      <c r="O550" s="41"/>
    </row>
    <row r="551" spans="1:15" x14ac:dyDescent="0.25">
      <c r="A551" s="119"/>
      <c r="B551" s="46"/>
      <c r="C551" s="44"/>
      <c r="D551" s="44"/>
      <c r="E551" s="45"/>
      <c r="F551" s="45"/>
      <c r="G551" s="44"/>
      <c r="H551" s="45"/>
      <c r="I551" s="44"/>
      <c r="J551" s="44"/>
      <c r="K551" s="44"/>
      <c r="L551" s="44"/>
      <c r="M551" s="43"/>
      <c r="N551" s="42"/>
      <c r="O551" s="41"/>
    </row>
    <row r="552" spans="1:15" x14ac:dyDescent="0.25">
      <c r="A552" s="119"/>
      <c r="B552" s="46"/>
      <c r="C552" s="44"/>
      <c r="D552" s="44"/>
      <c r="E552" s="45"/>
      <c r="F552" s="44"/>
      <c r="G552" s="44"/>
      <c r="H552" s="44"/>
      <c r="I552" s="44"/>
      <c r="J552" s="44"/>
      <c r="K552" s="44"/>
      <c r="L552" s="44"/>
      <c r="M552" s="43"/>
      <c r="N552" s="42"/>
      <c r="O552" s="41"/>
    </row>
    <row r="553" spans="1:15" x14ac:dyDescent="0.25">
      <c r="A553" s="119"/>
      <c r="B553" s="46"/>
      <c r="C553" s="44"/>
      <c r="D553" s="44"/>
      <c r="E553" s="45"/>
      <c r="F553" s="44"/>
      <c r="G553" s="44"/>
      <c r="H553" s="44"/>
      <c r="I553" s="44"/>
      <c r="J553" s="44"/>
      <c r="K553" s="44"/>
      <c r="L553" s="44"/>
      <c r="M553" s="43"/>
      <c r="N553" s="42"/>
      <c r="O553" s="41"/>
    </row>
    <row r="554" spans="1:15" x14ac:dyDescent="0.25">
      <c r="A554" s="120"/>
      <c r="B554" s="46"/>
      <c r="C554" s="44"/>
      <c r="D554" s="44"/>
      <c r="E554" s="45"/>
      <c r="F554" s="44"/>
      <c r="G554" s="44"/>
      <c r="H554" s="44"/>
      <c r="I554" s="44"/>
      <c r="J554" s="44"/>
      <c r="K554" s="44"/>
      <c r="L554" s="44"/>
      <c r="M554" s="43"/>
      <c r="N554" s="42"/>
      <c r="O554" s="41"/>
    </row>
    <row r="555" spans="1:15" x14ac:dyDescent="0.25">
      <c r="A555" s="116"/>
      <c r="B555" s="37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5"/>
      <c r="N555" s="34"/>
      <c r="O555" s="33"/>
    </row>
    <row r="556" spans="1:15" x14ac:dyDescent="0.25">
      <c r="A556" s="134"/>
      <c r="B556" s="37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5"/>
      <c r="N556" s="34"/>
      <c r="O556" s="33"/>
    </row>
    <row r="557" spans="1:15" x14ac:dyDescent="0.25">
      <c r="A557" s="134"/>
      <c r="B557" s="37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40"/>
      <c r="N557" s="39"/>
      <c r="O557" s="38"/>
    </row>
    <row r="558" spans="1:15" x14ac:dyDescent="0.25">
      <c r="A558" s="134"/>
      <c r="B558" s="37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5"/>
      <c r="N558" s="34"/>
      <c r="O558" s="33"/>
    </row>
    <row r="559" spans="1:15" x14ac:dyDescent="0.25">
      <c r="A559" s="134"/>
      <c r="B559" s="37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5"/>
      <c r="N559" s="34"/>
      <c r="O559" s="33"/>
    </row>
    <row r="560" spans="1:15" x14ac:dyDescent="0.25">
      <c r="A560" s="134"/>
      <c r="B560" s="37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5"/>
      <c r="N560" s="34"/>
      <c r="O560" s="33"/>
    </row>
    <row r="561" spans="1:15" x14ac:dyDescent="0.25">
      <c r="A561" s="134"/>
      <c r="B561" s="37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5"/>
      <c r="N561" s="34"/>
      <c r="O561" s="33"/>
    </row>
    <row r="562" spans="1:15" x14ac:dyDescent="0.25">
      <c r="A562" s="134"/>
      <c r="B562" s="37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5"/>
      <c r="N562" s="34"/>
      <c r="O562" s="33"/>
    </row>
    <row r="563" spans="1:15" x14ac:dyDescent="0.25">
      <c r="A563" s="117"/>
      <c r="B563" s="37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5"/>
      <c r="N563" s="34"/>
      <c r="O563" s="33"/>
    </row>
    <row r="564" spans="1:15" x14ac:dyDescent="0.25">
      <c r="A564" s="118"/>
      <c r="B564" s="46"/>
      <c r="C564" s="44"/>
      <c r="D564" s="44"/>
      <c r="E564" s="45"/>
      <c r="F564" s="45"/>
      <c r="G564" s="44"/>
      <c r="H564" s="45"/>
      <c r="I564" s="44"/>
      <c r="J564" s="44"/>
      <c r="K564" s="44"/>
      <c r="L564" s="44"/>
      <c r="M564" s="43"/>
      <c r="N564" s="42"/>
      <c r="O564" s="41"/>
    </row>
    <row r="565" spans="1:15" x14ac:dyDescent="0.25">
      <c r="A565" s="119"/>
      <c r="B565" s="46"/>
      <c r="C565" s="44"/>
      <c r="D565" s="44"/>
      <c r="E565" s="45"/>
      <c r="F565" s="44"/>
      <c r="G565" s="44"/>
      <c r="H565" s="44"/>
      <c r="I565" s="44"/>
      <c r="J565" s="44"/>
      <c r="K565" s="44"/>
      <c r="L565" s="44"/>
      <c r="M565" s="49"/>
      <c r="N565" s="48"/>
      <c r="O565" s="47"/>
    </row>
    <row r="566" spans="1:15" x14ac:dyDescent="0.25">
      <c r="A566" s="119"/>
      <c r="B566" s="46"/>
      <c r="C566" s="44"/>
      <c r="D566" s="44"/>
      <c r="E566" s="45"/>
      <c r="F566" s="44"/>
      <c r="G566" s="44"/>
      <c r="H566" s="44"/>
      <c r="I566" s="44"/>
      <c r="J566" s="44"/>
      <c r="K566" s="44"/>
      <c r="L566" s="44"/>
      <c r="M566" s="43"/>
      <c r="N566" s="42"/>
      <c r="O566" s="41"/>
    </row>
    <row r="567" spans="1:15" x14ac:dyDescent="0.25">
      <c r="A567" s="119"/>
      <c r="B567" s="46"/>
      <c r="C567" s="44"/>
      <c r="D567" s="44"/>
      <c r="E567" s="45"/>
      <c r="F567" s="45"/>
      <c r="G567" s="44"/>
      <c r="H567" s="45"/>
      <c r="I567" s="44"/>
      <c r="J567" s="44"/>
      <c r="K567" s="44"/>
      <c r="L567" s="44"/>
      <c r="M567" s="43"/>
      <c r="N567" s="42"/>
      <c r="O567" s="41"/>
    </row>
    <row r="568" spans="1:15" x14ac:dyDescent="0.25">
      <c r="A568" s="119"/>
      <c r="B568" s="46"/>
      <c r="C568" s="44"/>
      <c r="D568" s="44"/>
      <c r="E568" s="45"/>
      <c r="F568" s="44"/>
      <c r="G568" s="44"/>
      <c r="H568" s="44"/>
      <c r="I568" s="44"/>
      <c r="J568" s="44"/>
      <c r="K568" s="44"/>
      <c r="L568" s="44"/>
      <c r="M568" s="43"/>
      <c r="N568" s="42"/>
      <c r="O568" s="41"/>
    </row>
    <row r="569" spans="1:15" x14ac:dyDescent="0.25">
      <c r="A569" s="119"/>
      <c r="B569" s="46"/>
      <c r="C569" s="44"/>
      <c r="D569" s="44"/>
      <c r="E569" s="45"/>
      <c r="F569" s="45"/>
      <c r="G569" s="44"/>
      <c r="H569" s="45"/>
      <c r="I569" s="44"/>
      <c r="J569" s="44"/>
      <c r="K569" s="44"/>
      <c r="L569" s="44"/>
      <c r="M569" s="43"/>
      <c r="N569" s="42"/>
      <c r="O569" s="41"/>
    </row>
    <row r="570" spans="1:15" x14ac:dyDescent="0.25">
      <c r="A570" s="119"/>
      <c r="B570" s="46"/>
      <c r="C570" s="44"/>
      <c r="D570" s="44"/>
      <c r="E570" s="45"/>
      <c r="F570" s="44"/>
      <c r="G570" s="44"/>
      <c r="H570" s="44"/>
      <c r="I570" s="44"/>
      <c r="J570" s="44"/>
      <c r="K570" s="44"/>
      <c r="L570" s="44"/>
      <c r="M570" s="43"/>
      <c r="N570" s="42"/>
      <c r="O570" s="41"/>
    </row>
    <row r="571" spans="1:15" x14ac:dyDescent="0.25">
      <c r="A571" s="119"/>
      <c r="B571" s="46"/>
      <c r="C571" s="44"/>
      <c r="D571" s="44"/>
      <c r="E571" s="45"/>
      <c r="F571" s="44"/>
      <c r="G571" s="44"/>
      <c r="H571" s="44"/>
      <c r="I571" s="44"/>
      <c r="J571" s="44"/>
      <c r="K571" s="44"/>
      <c r="L571" s="44"/>
      <c r="M571" s="43"/>
      <c r="N571" s="42"/>
      <c r="O571" s="41"/>
    </row>
    <row r="572" spans="1:15" x14ac:dyDescent="0.25">
      <c r="A572" s="120"/>
      <c r="B572" s="46"/>
      <c r="C572" s="44"/>
      <c r="D572" s="44"/>
      <c r="E572" s="45"/>
      <c r="F572" s="44"/>
      <c r="G572" s="44"/>
      <c r="H572" s="44"/>
      <c r="I572" s="44"/>
      <c r="J572" s="44"/>
      <c r="K572" s="44"/>
      <c r="L572" s="44"/>
      <c r="M572" s="43"/>
      <c r="N572" s="42"/>
      <c r="O572" s="41"/>
    </row>
    <row r="573" spans="1:15" x14ac:dyDescent="0.25">
      <c r="A573" s="116"/>
      <c r="B573" s="37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5"/>
      <c r="N573" s="34"/>
      <c r="O573" s="33"/>
    </row>
    <row r="574" spans="1:15" x14ac:dyDescent="0.25">
      <c r="A574" s="134"/>
      <c r="B574" s="37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5"/>
      <c r="N574" s="34"/>
      <c r="O574" s="33"/>
    </row>
    <row r="575" spans="1:15" x14ac:dyDescent="0.25">
      <c r="A575" s="134"/>
      <c r="B575" s="37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40"/>
      <c r="N575" s="39"/>
      <c r="O575" s="38"/>
    </row>
    <row r="576" spans="1:15" x14ac:dyDescent="0.25">
      <c r="A576" s="134"/>
      <c r="B576" s="37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5"/>
      <c r="N576" s="34"/>
      <c r="O576" s="33"/>
    </row>
    <row r="577" spans="1:15" x14ac:dyDescent="0.25">
      <c r="A577" s="134"/>
      <c r="B577" s="37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5"/>
      <c r="N577" s="34"/>
      <c r="O577" s="33"/>
    </row>
    <row r="578" spans="1:15" x14ac:dyDescent="0.25">
      <c r="A578" s="134"/>
      <c r="B578" s="37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5"/>
      <c r="N578" s="34"/>
      <c r="O578" s="33"/>
    </row>
    <row r="579" spans="1:15" x14ac:dyDescent="0.25">
      <c r="A579" s="134"/>
      <c r="B579" s="37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5"/>
      <c r="N579" s="34"/>
      <c r="O579" s="33"/>
    </row>
    <row r="580" spans="1:15" x14ac:dyDescent="0.25">
      <c r="A580" s="134"/>
      <c r="B580" s="37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5"/>
      <c r="N580" s="34"/>
      <c r="O580" s="33"/>
    </row>
    <row r="581" spans="1:15" x14ac:dyDescent="0.25">
      <c r="A581" s="117"/>
      <c r="B581" s="37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5"/>
      <c r="N581" s="34"/>
      <c r="O581" s="33"/>
    </row>
    <row r="582" spans="1:15" x14ac:dyDescent="0.25">
      <c r="A582" s="118"/>
      <c r="B582" s="46"/>
      <c r="C582" s="44"/>
      <c r="D582" s="44"/>
      <c r="E582" s="45"/>
      <c r="F582" s="45"/>
      <c r="G582" s="44"/>
      <c r="H582" s="45"/>
      <c r="I582" s="44"/>
      <c r="J582" s="44"/>
      <c r="K582" s="44"/>
      <c r="L582" s="44"/>
      <c r="M582" s="43"/>
      <c r="N582" s="42"/>
      <c r="O582" s="41"/>
    </row>
    <row r="583" spans="1:15" x14ac:dyDescent="0.25">
      <c r="A583" s="119"/>
      <c r="B583" s="46"/>
      <c r="C583" s="44"/>
      <c r="D583" s="44"/>
      <c r="E583" s="45"/>
      <c r="F583" s="44"/>
      <c r="G583" s="44"/>
      <c r="H583" s="44"/>
      <c r="I583" s="44"/>
      <c r="J583" s="44"/>
      <c r="K583" s="44"/>
      <c r="L583" s="44"/>
      <c r="M583" s="49"/>
      <c r="N583" s="48"/>
      <c r="O583" s="47"/>
    </row>
    <row r="584" spans="1:15" x14ac:dyDescent="0.25">
      <c r="A584" s="119"/>
      <c r="B584" s="46"/>
      <c r="C584" s="44"/>
      <c r="D584" s="44"/>
      <c r="E584" s="45"/>
      <c r="F584" s="44"/>
      <c r="G584" s="44"/>
      <c r="H584" s="44"/>
      <c r="I584" s="44"/>
      <c r="J584" s="44"/>
      <c r="K584" s="44"/>
      <c r="L584" s="44"/>
      <c r="M584" s="43"/>
      <c r="N584" s="42"/>
      <c r="O584" s="41"/>
    </row>
    <row r="585" spans="1:15" x14ac:dyDescent="0.25">
      <c r="A585" s="119"/>
      <c r="B585" s="46"/>
      <c r="C585" s="44"/>
      <c r="D585" s="44"/>
      <c r="E585" s="45"/>
      <c r="F585" s="45"/>
      <c r="G585" s="44"/>
      <c r="H585" s="45"/>
      <c r="I585" s="44"/>
      <c r="J585" s="44"/>
      <c r="K585" s="44"/>
      <c r="L585" s="44"/>
      <c r="M585" s="43"/>
      <c r="N585" s="42"/>
      <c r="O585" s="41"/>
    </row>
    <row r="586" spans="1:15" x14ac:dyDescent="0.25">
      <c r="A586" s="119"/>
      <c r="B586" s="46"/>
      <c r="C586" s="44"/>
      <c r="D586" s="44"/>
      <c r="E586" s="45"/>
      <c r="F586" s="44"/>
      <c r="G586" s="44"/>
      <c r="H586" s="44"/>
      <c r="I586" s="44"/>
      <c r="J586" s="44"/>
      <c r="K586" s="44"/>
      <c r="L586" s="44"/>
      <c r="M586" s="43"/>
      <c r="N586" s="42"/>
      <c r="O586" s="41"/>
    </row>
    <row r="587" spans="1:15" x14ac:dyDescent="0.25">
      <c r="A587" s="119"/>
      <c r="B587" s="46"/>
      <c r="C587" s="44"/>
      <c r="D587" s="44"/>
      <c r="E587" s="45"/>
      <c r="F587" s="45"/>
      <c r="G587" s="44"/>
      <c r="H587" s="45"/>
      <c r="I587" s="44"/>
      <c r="J587" s="44"/>
      <c r="K587" s="44"/>
      <c r="L587" s="44"/>
      <c r="M587" s="43"/>
      <c r="N587" s="42"/>
      <c r="O587" s="41"/>
    </row>
    <row r="588" spans="1:15" x14ac:dyDescent="0.25">
      <c r="A588" s="119"/>
      <c r="B588" s="46"/>
      <c r="C588" s="44"/>
      <c r="D588" s="44"/>
      <c r="E588" s="45"/>
      <c r="F588" s="44"/>
      <c r="G588" s="44"/>
      <c r="H588" s="44"/>
      <c r="I588" s="44"/>
      <c r="J588" s="44"/>
      <c r="K588" s="44"/>
      <c r="L588" s="44"/>
      <c r="M588" s="43"/>
      <c r="N588" s="42"/>
      <c r="O588" s="41"/>
    </row>
    <row r="589" spans="1:15" x14ac:dyDescent="0.25">
      <c r="A589" s="119"/>
      <c r="B589" s="46"/>
      <c r="C589" s="44"/>
      <c r="D589" s="44"/>
      <c r="E589" s="45"/>
      <c r="F589" s="44"/>
      <c r="G589" s="44"/>
      <c r="H589" s="44"/>
      <c r="I589" s="44"/>
      <c r="J589" s="44"/>
      <c r="K589" s="44"/>
      <c r="L589" s="44"/>
      <c r="M589" s="43"/>
      <c r="N589" s="42"/>
      <c r="O589" s="41"/>
    </row>
    <row r="590" spans="1:15" x14ac:dyDescent="0.25">
      <c r="A590" s="120"/>
      <c r="B590" s="46"/>
      <c r="C590" s="44"/>
      <c r="D590" s="44"/>
      <c r="E590" s="45"/>
      <c r="F590" s="44"/>
      <c r="G590" s="44"/>
      <c r="H590" s="44"/>
      <c r="I590" s="44"/>
      <c r="J590" s="44"/>
      <c r="K590" s="44"/>
      <c r="L590" s="44"/>
      <c r="M590" s="43"/>
      <c r="N590" s="42"/>
      <c r="O590" s="41"/>
    </row>
    <row r="591" spans="1:15" x14ac:dyDescent="0.25">
      <c r="A591" s="116"/>
      <c r="B591" s="37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5"/>
      <c r="N591" s="34"/>
      <c r="O591" s="33"/>
    </row>
    <row r="592" spans="1:15" x14ac:dyDescent="0.25">
      <c r="A592" s="134"/>
      <c r="B592" s="37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5"/>
      <c r="N592" s="34"/>
      <c r="O592" s="33"/>
    </row>
    <row r="593" spans="1:15" x14ac:dyDescent="0.25">
      <c r="A593" s="134"/>
      <c r="B593" s="37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40"/>
      <c r="N593" s="39"/>
      <c r="O593" s="38"/>
    </row>
    <row r="594" spans="1:15" x14ac:dyDescent="0.25">
      <c r="A594" s="134"/>
      <c r="B594" s="37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5"/>
      <c r="N594" s="34"/>
      <c r="O594" s="33"/>
    </row>
    <row r="595" spans="1:15" x14ac:dyDescent="0.25">
      <c r="A595" s="134"/>
      <c r="B595" s="37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5"/>
      <c r="N595" s="34"/>
      <c r="O595" s="33"/>
    </row>
    <row r="596" spans="1:15" x14ac:dyDescent="0.25">
      <c r="A596" s="134"/>
      <c r="B596" s="37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5"/>
      <c r="N596" s="34"/>
      <c r="O596" s="33"/>
    </row>
    <row r="597" spans="1:15" x14ac:dyDescent="0.25">
      <c r="A597" s="134"/>
      <c r="B597" s="37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5"/>
      <c r="N597" s="34"/>
      <c r="O597" s="33"/>
    </row>
    <row r="598" spans="1:15" x14ac:dyDescent="0.25">
      <c r="A598" s="134"/>
      <c r="B598" s="37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5"/>
      <c r="N598" s="34"/>
      <c r="O598" s="33"/>
    </row>
    <row r="599" spans="1:15" x14ac:dyDescent="0.25">
      <c r="A599" s="117"/>
      <c r="B599" s="37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5"/>
      <c r="N599" s="34"/>
      <c r="O599" s="33"/>
    </row>
    <row r="600" spans="1:15" x14ac:dyDescent="0.25">
      <c r="A600" s="118"/>
      <c r="B600" s="46"/>
      <c r="C600" s="44"/>
      <c r="D600" s="44"/>
      <c r="E600" s="45"/>
      <c r="F600" s="45"/>
      <c r="G600" s="44"/>
      <c r="H600" s="45"/>
      <c r="I600" s="44"/>
      <c r="J600" s="44"/>
      <c r="K600" s="44"/>
      <c r="L600" s="44"/>
      <c r="M600" s="43"/>
      <c r="N600" s="42"/>
      <c r="O600" s="41"/>
    </row>
    <row r="601" spans="1:15" x14ac:dyDescent="0.25">
      <c r="A601" s="119"/>
      <c r="B601" s="46"/>
      <c r="C601" s="44"/>
      <c r="D601" s="44"/>
      <c r="E601" s="45"/>
      <c r="F601" s="44"/>
      <c r="G601" s="44"/>
      <c r="H601" s="44"/>
      <c r="I601" s="44"/>
      <c r="J601" s="44"/>
      <c r="K601" s="44"/>
      <c r="L601" s="44"/>
      <c r="M601" s="49"/>
      <c r="N601" s="48"/>
      <c r="O601" s="47"/>
    </row>
    <row r="602" spans="1:15" x14ac:dyDescent="0.25">
      <c r="A602" s="119"/>
      <c r="B602" s="46"/>
      <c r="C602" s="44"/>
      <c r="D602" s="44"/>
      <c r="E602" s="45"/>
      <c r="F602" s="44"/>
      <c r="G602" s="44"/>
      <c r="H602" s="44"/>
      <c r="I602" s="44"/>
      <c r="J602" s="44"/>
      <c r="K602" s="44"/>
      <c r="L602" s="44"/>
      <c r="M602" s="43"/>
      <c r="N602" s="42"/>
      <c r="O602" s="41"/>
    </row>
    <row r="603" spans="1:15" x14ac:dyDescent="0.25">
      <c r="A603" s="119"/>
      <c r="B603" s="46"/>
      <c r="C603" s="44"/>
      <c r="D603" s="44"/>
      <c r="E603" s="45"/>
      <c r="F603" s="45"/>
      <c r="G603" s="44"/>
      <c r="H603" s="45"/>
      <c r="I603" s="44"/>
      <c r="J603" s="44"/>
      <c r="K603" s="44"/>
      <c r="L603" s="44"/>
      <c r="M603" s="43"/>
      <c r="N603" s="42"/>
      <c r="O603" s="41"/>
    </row>
    <row r="604" spans="1:15" x14ac:dyDescent="0.25">
      <c r="A604" s="119"/>
      <c r="B604" s="46"/>
      <c r="C604" s="44"/>
      <c r="D604" s="44"/>
      <c r="E604" s="45"/>
      <c r="F604" s="44"/>
      <c r="G604" s="44"/>
      <c r="H604" s="44"/>
      <c r="I604" s="44"/>
      <c r="J604" s="44"/>
      <c r="K604" s="44"/>
      <c r="L604" s="44"/>
      <c r="M604" s="43"/>
      <c r="N604" s="42"/>
      <c r="O604" s="41"/>
    </row>
    <row r="605" spans="1:15" x14ac:dyDescent="0.25">
      <c r="A605" s="119"/>
      <c r="B605" s="46"/>
      <c r="C605" s="44"/>
      <c r="D605" s="44"/>
      <c r="E605" s="45"/>
      <c r="F605" s="45"/>
      <c r="G605" s="44"/>
      <c r="H605" s="45"/>
      <c r="I605" s="44"/>
      <c r="J605" s="44"/>
      <c r="K605" s="44"/>
      <c r="L605" s="44"/>
      <c r="M605" s="43"/>
      <c r="N605" s="42"/>
      <c r="O605" s="41"/>
    </row>
    <row r="606" spans="1:15" x14ac:dyDescent="0.25">
      <c r="A606" s="119"/>
      <c r="B606" s="46"/>
      <c r="C606" s="44"/>
      <c r="D606" s="44"/>
      <c r="E606" s="45"/>
      <c r="F606" s="44"/>
      <c r="G606" s="44"/>
      <c r="H606" s="44"/>
      <c r="I606" s="44"/>
      <c r="J606" s="44"/>
      <c r="K606" s="44"/>
      <c r="L606" s="44"/>
      <c r="M606" s="43"/>
      <c r="N606" s="42"/>
      <c r="O606" s="41"/>
    </row>
    <row r="607" spans="1:15" x14ac:dyDescent="0.25">
      <c r="A607" s="119"/>
      <c r="B607" s="46"/>
      <c r="C607" s="44"/>
      <c r="D607" s="44"/>
      <c r="E607" s="45"/>
      <c r="F607" s="44"/>
      <c r="G607" s="44"/>
      <c r="H607" s="44"/>
      <c r="I607" s="44"/>
      <c r="J607" s="44"/>
      <c r="K607" s="44"/>
      <c r="L607" s="44"/>
      <c r="M607" s="43"/>
      <c r="N607" s="42"/>
      <c r="O607" s="41"/>
    </row>
    <row r="608" spans="1:15" x14ac:dyDescent="0.25">
      <c r="A608" s="120"/>
      <c r="B608" s="46"/>
      <c r="C608" s="44"/>
      <c r="D608" s="44"/>
      <c r="E608" s="45"/>
      <c r="F608" s="44"/>
      <c r="G608" s="44"/>
      <c r="H608" s="44"/>
      <c r="I608" s="44"/>
      <c r="J608" s="44"/>
      <c r="K608" s="44"/>
      <c r="L608" s="44"/>
      <c r="M608" s="43"/>
      <c r="N608" s="42"/>
      <c r="O608" s="41"/>
    </row>
    <row r="609" spans="1:15" x14ac:dyDescent="0.25">
      <c r="A609" s="116"/>
      <c r="B609" s="37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5"/>
      <c r="N609" s="34"/>
      <c r="O609" s="33"/>
    </row>
    <row r="610" spans="1:15" x14ac:dyDescent="0.25">
      <c r="A610" s="134"/>
      <c r="B610" s="37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5"/>
      <c r="N610" s="34"/>
      <c r="O610" s="33"/>
    </row>
    <row r="611" spans="1:15" x14ac:dyDescent="0.25">
      <c r="A611" s="134"/>
      <c r="B611" s="37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40"/>
      <c r="N611" s="39"/>
      <c r="O611" s="38"/>
    </row>
    <row r="612" spans="1:15" x14ac:dyDescent="0.25">
      <c r="A612" s="134"/>
      <c r="B612" s="37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5"/>
      <c r="N612" s="34"/>
      <c r="O612" s="33"/>
    </row>
    <row r="613" spans="1:15" x14ac:dyDescent="0.25">
      <c r="A613" s="134"/>
      <c r="B613" s="37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5"/>
      <c r="N613" s="34"/>
      <c r="O613" s="33"/>
    </row>
    <row r="614" spans="1:15" x14ac:dyDescent="0.25">
      <c r="A614" s="134"/>
      <c r="B614" s="37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5"/>
      <c r="N614" s="34"/>
      <c r="O614" s="33"/>
    </row>
    <row r="615" spans="1:15" x14ac:dyDescent="0.25">
      <c r="A615" s="134"/>
      <c r="B615" s="37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5"/>
      <c r="N615" s="34"/>
      <c r="O615" s="33"/>
    </row>
    <row r="616" spans="1:15" x14ac:dyDescent="0.25">
      <c r="A616" s="134"/>
      <c r="B616" s="37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5"/>
      <c r="N616" s="34"/>
      <c r="O616" s="33"/>
    </row>
    <row r="617" spans="1:15" x14ac:dyDescent="0.25">
      <c r="A617" s="117"/>
      <c r="B617" s="37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5"/>
      <c r="N617" s="34"/>
      <c r="O617" s="33"/>
    </row>
    <row r="618" spans="1:15" x14ac:dyDescent="0.25">
      <c r="A618" s="118"/>
      <c r="B618" s="46"/>
      <c r="C618" s="44"/>
      <c r="D618" s="44"/>
      <c r="E618" s="45"/>
      <c r="F618" s="45"/>
      <c r="G618" s="44"/>
      <c r="H618" s="45"/>
      <c r="I618" s="44"/>
      <c r="J618" s="44"/>
      <c r="K618" s="44"/>
      <c r="L618" s="44"/>
      <c r="M618" s="43"/>
      <c r="N618" s="42"/>
      <c r="O618" s="41"/>
    </row>
    <row r="619" spans="1:15" x14ac:dyDescent="0.25">
      <c r="A619" s="119"/>
      <c r="B619" s="46"/>
      <c r="C619" s="44"/>
      <c r="D619" s="44"/>
      <c r="E619" s="45"/>
      <c r="F619" s="44"/>
      <c r="G619" s="44"/>
      <c r="H619" s="44"/>
      <c r="I619" s="44"/>
      <c r="J619" s="44"/>
      <c r="K619" s="44"/>
      <c r="L619" s="44"/>
      <c r="M619" s="49"/>
      <c r="N619" s="48"/>
      <c r="O619" s="47"/>
    </row>
    <row r="620" spans="1:15" x14ac:dyDescent="0.25">
      <c r="A620" s="119"/>
      <c r="B620" s="46"/>
      <c r="C620" s="44"/>
      <c r="D620" s="44"/>
      <c r="E620" s="45"/>
      <c r="F620" s="44"/>
      <c r="G620" s="44"/>
      <c r="H620" s="44"/>
      <c r="I620" s="44"/>
      <c r="J620" s="44"/>
      <c r="K620" s="44"/>
      <c r="L620" s="44"/>
      <c r="M620" s="43"/>
      <c r="N620" s="42"/>
      <c r="O620" s="41"/>
    </row>
    <row r="621" spans="1:15" x14ac:dyDescent="0.25">
      <c r="A621" s="119"/>
      <c r="B621" s="46"/>
      <c r="C621" s="44"/>
      <c r="D621" s="44"/>
      <c r="E621" s="45"/>
      <c r="F621" s="45"/>
      <c r="G621" s="44"/>
      <c r="H621" s="45"/>
      <c r="I621" s="44"/>
      <c r="J621" s="44"/>
      <c r="K621" s="44"/>
      <c r="L621" s="44"/>
      <c r="M621" s="43"/>
      <c r="N621" s="42"/>
      <c r="O621" s="41"/>
    </row>
    <row r="622" spans="1:15" x14ac:dyDescent="0.25">
      <c r="A622" s="119"/>
      <c r="B622" s="46"/>
      <c r="C622" s="44"/>
      <c r="D622" s="44"/>
      <c r="E622" s="45"/>
      <c r="F622" s="44"/>
      <c r="G622" s="44"/>
      <c r="H622" s="44"/>
      <c r="I622" s="44"/>
      <c r="J622" s="44"/>
      <c r="K622" s="44"/>
      <c r="L622" s="44"/>
      <c r="M622" s="43"/>
      <c r="N622" s="42"/>
      <c r="O622" s="41"/>
    </row>
    <row r="623" spans="1:15" x14ac:dyDescent="0.25">
      <c r="A623" s="119"/>
      <c r="B623" s="46"/>
      <c r="C623" s="44"/>
      <c r="D623" s="44"/>
      <c r="E623" s="45"/>
      <c r="F623" s="45"/>
      <c r="G623" s="44"/>
      <c r="H623" s="45"/>
      <c r="I623" s="44"/>
      <c r="J623" s="44"/>
      <c r="K623" s="44"/>
      <c r="L623" s="44"/>
      <c r="M623" s="43"/>
      <c r="N623" s="42"/>
      <c r="O623" s="41"/>
    </row>
    <row r="624" spans="1:15" x14ac:dyDescent="0.25">
      <c r="A624" s="119"/>
      <c r="B624" s="46"/>
      <c r="C624" s="44"/>
      <c r="D624" s="44"/>
      <c r="E624" s="45"/>
      <c r="F624" s="44"/>
      <c r="G624" s="44"/>
      <c r="H624" s="44"/>
      <c r="I624" s="44"/>
      <c r="J624" s="44"/>
      <c r="K624" s="44"/>
      <c r="L624" s="44"/>
      <c r="M624" s="43"/>
      <c r="N624" s="42"/>
      <c r="O624" s="41"/>
    </row>
    <row r="625" spans="1:15" x14ac:dyDescent="0.25">
      <c r="A625" s="119"/>
      <c r="B625" s="46"/>
      <c r="C625" s="44"/>
      <c r="D625" s="44"/>
      <c r="E625" s="45"/>
      <c r="F625" s="44"/>
      <c r="G625" s="44"/>
      <c r="H625" s="44"/>
      <c r="I625" s="44"/>
      <c r="J625" s="44"/>
      <c r="K625" s="44"/>
      <c r="L625" s="44"/>
      <c r="M625" s="43"/>
      <c r="N625" s="42"/>
      <c r="O625" s="41"/>
    </row>
    <row r="626" spans="1:15" x14ac:dyDescent="0.25">
      <c r="A626" s="120"/>
      <c r="B626" s="46"/>
      <c r="C626" s="44"/>
      <c r="D626" s="44"/>
      <c r="E626" s="45"/>
      <c r="F626" s="44"/>
      <c r="G626" s="44"/>
      <c r="H626" s="44"/>
      <c r="I626" s="44"/>
      <c r="J626" s="44"/>
      <c r="K626" s="44"/>
      <c r="L626" s="44"/>
      <c r="M626" s="43"/>
      <c r="N626" s="42"/>
      <c r="O626" s="41"/>
    </row>
    <row r="627" spans="1:15" x14ac:dyDescent="0.25">
      <c r="A627" s="116"/>
      <c r="B627" s="37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5"/>
      <c r="N627" s="34"/>
      <c r="O627" s="33"/>
    </row>
    <row r="628" spans="1:15" x14ac:dyDescent="0.25">
      <c r="A628" s="134"/>
      <c r="B628" s="37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5"/>
      <c r="N628" s="34"/>
      <c r="O628" s="33"/>
    </row>
    <row r="629" spans="1:15" x14ac:dyDescent="0.25">
      <c r="A629" s="134"/>
      <c r="B629" s="37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40"/>
      <c r="N629" s="39"/>
      <c r="O629" s="38"/>
    </row>
    <row r="630" spans="1:15" x14ac:dyDescent="0.25">
      <c r="A630" s="134"/>
      <c r="B630" s="37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5"/>
      <c r="N630" s="34"/>
      <c r="O630" s="33"/>
    </row>
    <row r="631" spans="1:15" x14ac:dyDescent="0.25">
      <c r="A631" s="134"/>
      <c r="B631" s="37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5"/>
      <c r="N631" s="34"/>
      <c r="O631" s="33"/>
    </row>
    <row r="632" spans="1:15" x14ac:dyDescent="0.25">
      <c r="A632" s="134"/>
      <c r="B632" s="37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5"/>
      <c r="N632" s="34"/>
      <c r="O632" s="33"/>
    </row>
    <row r="633" spans="1:15" x14ac:dyDescent="0.25">
      <c r="A633" s="134"/>
      <c r="B633" s="37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5"/>
      <c r="N633" s="34"/>
      <c r="O633" s="33"/>
    </row>
    <row r="634" spans="1:15" x14ac:dyDescent="0.25">
      <c r="A634" s="134"/>
      <c r="B634" s="37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5"/>
      <c r="N634" s="34"/>
      <c r="O634" s="33"/>
    </row>
    <row r="635" spans="1:15" x14ac:dyDescent="0.25">
      <c r="A635" s="117"/>
      <c r="B635" s="37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5"/>
      <c r="N635" s="34"/>
      <c r="O635" s="33"/>
    </row>
    <row r="636" spans="1:15" x14ac:dyDescent="0.25">
      <c r="A636" s="118"/>
      <c r="B636" s="46"/>
      <c r="C636" s="44"/>
      <c r="D636" s="44"/>
      <c r="E636" s="45"/>
      <c r="F636" s="45"/>
      <c r="G636" s="44"/>
      <c r="H636" s="45"/>
      <c r="I636" s="44"/>
      <c r="J636" s="44"/>
      <c r="K636" s="44"/>
      <c r="L636" s="44"/>
      <c r="M636" s="43"/>
      <c r="N636" s="42"/>
      <c r="O636" s="41"/>
    </row>
    <row r="637" spans="1:15" x14ac:dyDescent="0.25">
      <c r="A637" s="119"/>
      <c r="B637" s="46"/>
      <c r="C637" s="44"/>
      <c r="D637" s="44"/>
      <c r="E637" s="45"/>
      <c r="F637" s="44"/>
      <c r="G637" s="44"/>
      <c r="H637" s="44"/>
      <c r="I637" s="44"/>
      <c r="J637" s="44"/>
      <c r="K637" s="44"/>
      <c r="L637" s="44"/>
      <c r="M637" s="49"/>
      <c r="N637" s="48"/>
      <c r="O637" s="47"/>
    </row>
    <row r="638" spans="1:15" x14ac:dyDescent="0.25">
      <c r="A638" s="119"/>
      <c r="B638" s="46"/>
      <c r="C638" s="44"/>
      <c r="D638" s="44"/>
      <c r="E638" s="45"/>
      <c r="F638" s="44"/>
      <c r="G638" s="44"/>
      <c r="H638" s="44"/>
      <c r="I638" s="44"/>
      <c r="J638" s="44"/>
      <c r="K638" s="44"/>
      <c r="L638" s="44"/>
      <c r="M638" s="43"/>
      <c r="N638" s="42"/>
      <c r="O638" s="41"/>
    </row>
    <row r="639" spans="1:15" x14ac:dyDescent="0.25">
      <c r="A639" s="119"/>
      <c r="B639" s="46"/>
      <c r="C639" s="44"/>
      <c r="D639" s="44"/>
      <c r="E639" s="45"/>
      <c r="F639" s="45"/>
      <c r="G639" s="44"/>
      <c r="H639" s="45"/>
      <c r="I639" s="44"/>
      <c r="J639" s="44"/>
      <c r="K639" s="44"/>
      <c r="L639" s="44"/>
      <c r="M639" s="43"/>
      <c r="N639" s="42"/>
      <c r="O639" s="41"/>
    </row>
    <row r="640" spans="1:15" x14ac:dyDescent="0.25">
      <c r="A640" s="119"/>
      <c r="B640" s="46"/>
      <c r="C640" s="44"/>
      <c r="D640" s="44"/>
      <c r="E640" s="45"/>
      <c r="F640" s="44"/>
      <c r="G640" s="44"/>
      <c r="H640" s="44"/>
      <c r="I640" s="44"/>
      <c r="J640" s="44"/>
      <c r="K640" s="44"/>
      <c r="L640" s="44"/>
      <c r="M640" s="43"/>
      <c r="N640" s="42"/>
      <c r="O640" s="41"/>
    </row>
    <row r="641" spans="1:15" x14ac:dyDescent="0.25">
      <c r="A641" s="119"/>
      <c r="B641" s="46"/>
      <c r="C641" s="44"/>
      <c r="D641" s="44"/>
      <c r="E641" s="45"/>
      <c r="F641" s="45"/>
      <c r="G641" s="44"/>
      <c r="H641" s="45"/>
      <c r="I641" s="44"/>
      <c r="J641" s="44"/>
      <c r="K641" s="44"/>
      <c r="L641" s="44"/>
      <c r="M641" s="43"/>
      <c r="N641" s="42"/>
      <c r="O641" s="41"/>
    </row>
    <row r="642" spans="1:15" x14ac:dyDescent="0.25">
      <c r="A642" s="119"/>
      <c r="B642" s="46"/>
      <c r="C642" s="44"/>
      <c r="D642" s="44"/>
      <c r="E642" s="45"/>
      <c r="F642" s="44"/>
      <c r="G642" s="44"/>
      <c r="H642" s="44"/>
      <c r="I642" s="44"/>
      <c r="J642" s="44"/>
      <c r="K642" s="44"/>
      <c r="L642" s="44"/>
      <c r="M642" s="43"/>
      <c r="N642" s="42"/>
      <c r="O642" s="41"/>
    </row>
    <row r="643" spans="1:15" x14ac:dyDescent="0.25">
      <c r="A643" s="119"/>
      <c r="B643" s="46"/>
      <c r="C643" s="44"/>
      <c r="D643" s="44"/>
      <c r="E643" s="45"/>
      <c r="F643" s="44"/>
      <c r="G643" s="44"/>
      <c r="H643" s="44"/>
      <c r="I643" s="44"/>
      <c r="J643" s="44"/>
      <c r="K643" s="44"/>
      <c r="L643" s="44"/>
      <c r="M643" s="43"/>
      <c r="N643" s="42"/>
      <c r="O643" s="41"/>
    </row>
    <row r="644" spans="1:15" x14ac:dyDescent="0.25">
      <c r="A644" s="120"/>
      <c r="B644" s="46"/>
      <c r="C644" s="44"/>
      <c r="D644" s="44"/>
      <c r="E644" s="45"/>
      <c r="F644" s="44"/>
      <c r="G644" s="44"/>
      <c r="H644" s="44"/>
      <c r="I644" s="44"/>
      <c r="J644" s="44"/>
      <c r="K644" s="44"/>
      <c r="L644" s="44"/>
      <c r="M644" s="43"/>
      <c r="N644" s="42"/>
      <c r="O644" s="41"/>
    </row>
    <row r="645" spans="1:15" x14ac:dyDescent="0.25">
      <c r="A645" s="116"/>
      <c r="B645" s="37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5"/>
      <c r="N645" s="34"/>
      <c r="O645" s="33"/>
    </row>
    <row r="646" spans="1:15" x14ac:dyDescent="0.25">
      <c r="A646" s="134"/>
      <c r="B646" s="37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5"/>
      <c r="N646" s="34"/>
      <c r="O646" s="33"/>
    </row>
    <row r="647" spans="1:15" x14ac:dyDescent="0.25">
      <c r="A647" s="134"/>
      <c r="B647" s="37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40"/>
      <c r="N647" s="39"/>
      <c r="O647" s="38"/>
    </row>
    <row r="648" spans="1:15" x14ac:dyDescent="0.25">
      <c r="A648" s="134"/>
      <c r="B648" s="37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5"/>
      <c r="N648" s="34"/>
      <c r="O648" s="33"/>
    </row>
    <row r="649" spans="1:15" x14ac:dyDescent="0.25">
      <c r="A649" s="134"/>
      <c r="B649" s="37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5"/>
      <c r="N649" s="34"/>
      <c r="O649" s="33"/>
    </row>
    <row r="650" spans="1:15" x14ac:dyDescent="0.25">
      <c r="A650" s="134"/>
      <c r="B650" s="37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5"/>
      <c r="N650" s="34"/>
      <c r="O650" s="33"/>
    </row>
    <row r="651" spans="1:15" x14ac:dyDescent="0.25">
      <c r="A651" s="134"/>
      <c r="B651" s="37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5"/>
      <c r="N651" s="34"/>
      <c r="O651" s="33"/>
    </row>
    <row r="652" spans="1:15" x14ac:dyDescent="0.25">
      <c r="A652" s="134"/>
      <c r="B652" s="37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5"/>
      <c r="N652" s="34"/>
      <c r="O652" s="33"/>
    </row>
    <row r="653" spans="1:15" x14ac:dyDescent="0.25">
      <c r="A653" s="117"/>
      <c r="B653" s="37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5"/>
      <c r="N653" s="34"/>
      <c r="O653" s="33"/>
    </row>
    <row r="654" spans="1:15" x14ac:dyDescent="0.25">
      <c r="A654" s="118"/>
      <c r="B654" s="46"/>
      <c r="C654" s="44"/>
      <c r="D654" s="44"/>
      <c r="E654" s="45"/>
      <c r="F654" s="45"/>
      <c r="G654" s="44"/>
      <c r="H654" s="45"/>
      <c r="I654" s="44"/>
      <c r="J654" s="44"/>
      <c r="K654" s="44"/>
      <c r="L654" s="44"/>
      <c r="M654" s="43"/>
      <c r="N654" s="42"/>
      <c r="O654" s="41"/>
    </row>
    <row r="655" spans="1:15" x14ac:dyDescent="0.25">
      <c r="A655" s="119"/>
      <c r="B655" s="46"/>
      <c r="C655" s="44"/>
      <c r="D655" s="44"/>
      <c r="E655" s="45"/>
      <c r="F655" s="44"/>
      <c r="G655" s="44"/>
      <c r="H655" s="44"/>
      <c r="I655" s="44"/>
      <c r="J655" s="44"/>
      <c r="K655" s="44"/>
      <c r="L655" s="44"/>
      <c r="M655" s="49"/>
      <c r="N655" s="48"/>
      <c r="O655" s="47"/>
    </row>
    <row r="656" spans="1:15" x14ac:dyDescent="0.25">
      <c r="A656" s="119"/>
      <c r="B656" s="46"/>
      <c r="C656" s="44"/>
      <c r="D656" s="44"/>
      <c r="E656" s="45"/>
      <c r="F656" s="44"/>
      <c r="G656" s="44"/>
      <c r="H656" s="44"/>
      <c r="I656" s="44"/>
      <c r="J656" s="44"/>
      <c r="K656" s="44"/>
      <c r="L656" s="44"/>
      <c r="M656" s="43"/>
      <c r="N656" s="42"/>
      <c r="O656" s="41"/>
    </row>
    <row r="657" spans="1:15" x14ac:dyDescent="0.25">
      <c r="A657" s="119"/>
      <c r="B657" s="46"/>
      <c r="C657" s="44"/>
      <c r="D657" s="44"/>
      <c r="E657" s="45"/>
      <c r="F657" s="45"/>
      <c r="G657" s="44"/>
      <c r="H657" s="45"/>
      <c r="I657" s="44"/>
      <c r="J657" s="44"/>
      <c r="K657" s="44"/>
      <c r="L657" s="44"/>
      <c r="M657" s="43"/>
      <c r="N657" s="42"/>
      <c r="O657" s="41"/>
    </row>
    <row r="658" spans="1:15" x14ac:dyDescent="0.25">
      <c r="A658" s="119"/>
      <c r="B658" s="46"/>
      <c r="C658" s="44"/>
      <c r="D658" s="44"/>
      <c r="E658" s="45"/>
      <c r="F658" s="44"/>
      <c r="G658" s="44"/>
      <c r="H658" s="44"/>
      <c r="I658" s="44"/>
      <c r="J658" s="44"/>
      <c r="K658" s="44"/>
      <c r="L658" s="44"/>
      <c r="M658" s="43"/>
      <c r="N658" s="42"/>
      <c r="O658" s="41"/>
    </row>
    <row r="659" spans="1:15" x14ac:dyDescent="0.25">
      <c r="A659" s="119"/>
      <c r="B659" s="46"/>
      <c r="C659" s="44"/>
      <c r="D659" s="44"/>
      <c r="E659" s="45"/>
      <c r="F659" s="45"/>
      <c r="G659" s="44"/>
      <c r="H659" s="45"/>
      <c r="I659" s="44"/>
      <c r="J659" s="44"/>
      <c r="K659" s="44"/>
      <c r="L659" s="44"/>
      <c r="M659" s="43"/>
      <c r="N659" s="42"/>
      <c r="O659" s="41"/>
    </row>
    <row r="660" spans="1:15" x14ac:dyDescent="0.25">
      <c r="A660" s="119"/>
      <c r="B660" s="46"/>
      <c r="C660" s="44"/>
      <c r="D660" s="44"/>
      <c r="E660" s="45"/>
      <c r="F660" s="44"/>
      <c r="G660" s="44"/>
      <c r="H660" s="44"/>
      <c r="I660" s="44"/>
      <c r="J660" s="44"/>
      <c r="K660" s="44"/>
      <c r="L660" s="44"/>
      <c r="M660" s="43"/>
      <c r="N660" s="42"/>
      <c r="O660" s="41"/>
    </row>
    <row r="661" spans="1:15" x14ac:dyDescent="0.25">
      <c r="A661" s="119"/>
      <c r="B661" s="46"/>
      <c r="C661" s="44"/>
      <c r="D661" s="44"/>
      <c r="E661" s="45"/>
      <c r="F661" s="44"/>
      <c r="G661" s="44"/>
      <c r="H661" s="44"/>
      <c r="I661" s="44"/>
      <c r="J661" s="44"/>
      <c r="K661" s="44"/>
      <c r="L661" s="44"/>
      <c r="M661" s="43"/>
      <c r="N661" s="42"/>
      <c r="O661" s="41"/>
    </row>
    <row r="662" spans="1:15" x14ac:dyDescent="0.25">
      <c r="A662" s="120"/>
      <c r="B662" s="46"/>
      <c r="C662" s="44"/>
      <c r="D662" s="44"/>
      <c r="E662" s="45"/>
      <c r="F662" s="44"/>
      <c r="G662" s="44"/>
      <c r="H662" s="44"/>
      <c r="I662" s="44"/>
      <c r="J662" s="44"/>
      <c r="K662" s="44"/>
      <c r="L662" s="44"/>
      <c r="M662" s="43"/>
      <c r="N662" s="42"/>
      <c r="O662" s="41"/>
    </row>
    <row r="663" spans="1:15" x14ac:dyDescent="0.25">
      <c r="A663" s="116"/>
      <c r="B663" s="37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5"/>
      <c r="N663" s="34"/>
      <c r="O663" s="33"/>
    </row>
    <row r="664" spans="1:15" x14ac:dyDescent="0.25">
      <c r="A664" s="134"/>
      <c r="B664" s="37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5"/>
      <c r="N664" s="34"/>
      <c r="O664" s="33"/>
    </row>
    <row r="665" spans="1:15" x14ac:dyDescent="0.25">
      <c r="A665" s="134"/>
      <c r="B665" s="37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40"/>
      <c r="N665" s="39"/>
      <c r="O665" s="38"/>
    </row>
    <row r="666" spans="1:15" x14ac:dyDescent="0.25">
      <c r="A666" s="134"/>
      <c r="B666" s="37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5"/>
      <c r="N666" s="34"/>
      <c r="O666" s="33"/>
    </row>
    <row r="667" spans="1:15" x14ac:dyDescent="0.25">
      <c r="A667" s="134"/>
      <c r="B667" s="37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5"/>
      <c r="N667" s="34"/>
      <c r="O667" s="33"/>
    </row>
    <row r="668" spans="1:15" x14ac:dyDescent="0.25">
      <c r="A668" s="134"/>
      <c r="B668" s="37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5"/>
      <c r="N668" s="34"/>
      <c r="O668" s="33"/>
    </row>
    <row r="669" spans="1:15" x14ac:dyDescent="0.25">
      <c r="A669" s="134"/>
      <c r="B669" s="37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5"/>
      <c r="N669" s="34"/>
      <c r="O669" s="33"/>
    </row>
    <row r="670" spans="1:15" x14ac:dyDescent="0.25">
      <c r="A670" s="134"/>
      <c r="B670" s="37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5"/>
      <c r="N670" s="34"/>
      <c r="O670" s="33"/>
    </row>
    <row r="671" spans="1:15" x14ac:dyDescent="0.25">
      <c r="A671" s="117"/>
      <c r="B671" s="37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5"/>
      <c r="N671" s="34"/>
      <c r="O671" s="33"/>
    </row>
    <row r="672" spans="1:15" x14ac:dyDescent="0.25">
      <c r="A672" s="118"/>
      <c r="B672" s="46"/>
      <c r="C672" s="44"/>
      <c r="D672" s="44"/>
      <c r="E672" s="45"/>
      <c r="F672" s="45"/>
      <c r="G672" s="44"/>
      <c r="H672" s="45"/>
      <c r="I672" s="44"/>
      <c r="J672" s="44"/>
      <c r="K672" s="44"/>
      <c r="L672" s="44"/>
      <c r="M672" s="43"/>
      <c r="N672" s="42"/>
      <c r="O672" s="41"/>
    </row>
    <row r="673" spans="1:15" x14ac:dyDescent="0.25">
      <c r="A673" s="119"/>
      <c r="B673" s="46"/>
      <c r="C673" s="44"/>
      <c r="D673" s="44"/>
      <c r="E673" s="45"/>
      <c r="F673" s="44"/>
      <c r="G673" s="44"/>
      <c r="H673" s="44"/>
      <c r="I673" s="44"/>
      <c r="J673" s="44"/>
      <c r="K673" s="44"/>
      <c r="L673" s="44"/>
      <c r="M673" s="49"/>
      <c r="N673" s="48"/>
      <c r="O673" s="47"/>
    </row>
    <row r="674" spans="1:15" x14ac:dyDescent="0.25">
      <c r="A674" s="119"/>
      <c r="B674" s="46"/>
      <c r="C674" s="44"/>
      <c r="D674" s="44"/>
      <c r="E674" s="45"/>
      <c r="F674" s="44"/>
      <c r="G674" s="44"/>
      <c r="H674" s="44"/>
      <c r="I674" s="44"/>
      <c r="J674" s="44"/>
      <c r="K674" s="44"/>
      <c r="L674" s="44"/>
      <c r="M674" s="43"/>
      <c r="N674" s="42"/>
      <c r="O674" s="41"/>
    </row>
    <row r="675" spans="1:15" x14ac:dyDescent="0.25">
      <c r="A675" s="119"/>
      <c r="B675" s="46"/>
      <c r="C675" s="44"/>
      <c r="D675" s="44"/>
      <c r="E675" s="45"/>
      <c r="F675" s="45"/>
      <c r="G675" s="44"/>
      <c r="H675" s="45"/>
      <c r="I675" s="44"/>
      <c r="J675" s="44"/>
      <c r="K675" s="44"/>
      <c r="L675" s="44"/>
      <c r="M675" s="43"/>
      <c r="N675" s="42"/>
      <c r="O675" s="41"/>
    </row>
    <row r="676" spans="1:15" x14ac:dyDescent="0.25">
      <c r="A676" s="119"/>
      <c r="B676" s="46"/>
      <c r="C676" s="44"/>
      <c r="D676" s="44"/>
      <c r="E676" s="45"/>
      <c r="F676" s="44"/>
      <c r="G676" s="44"/>
      <c r="H676" s="44"/>
      <c r="I676" s="44"/>
      <c r="J676" s="44"/>
      <c r="K676" s="44"/>
      <c r="L676" s="44"/>
      <c r="M676" s="43"/>
      <c r="N676" s="42"/>
      <c r="O676" s="41"/>
    </row>
    <row r="677" spans="1:15" x14ac:dyDescent="0.25">
      <c r="A677" s="119"/>
      <c r="B677" s="46"/>
      <c r="C677" s="44"/>
      <c r="D677" s="44"/>
      <c r="E677" s="45"/>
      <c r="F677" s="45"/>
      <c r="G677" s="44"/>
      <c r="H677" s="45"/>
      <c r="I677" s="44"/>
      <c r="J677" s="44"/>
      <c r="K677" s="44"/>
      <c r="L677" s="44"/>
      <c r="M677" s="43"/>
      <c r="N677" s="42"/>
      <c r="O677" s="41"/>
    </row>
    <row r="678" spans="1:15" x14ac:dyDescent="0.25">
      <c r="A678" s="119"/>
      <c r="B678" s="46"/>
      <c r="C678" s="44"/>
      <c r="D678" s="44"/>
      <c r="E678" s="45"/>
      <c r="F678" s="44"/>
      <c r="G678" s="44"/>
      <c r="H678" s="44"/>
      <c r="I678" s="44"/>
      <c r="J678" s="44"/>
      <c r="K678" s="44"/>
      <c r="L678" s="44"/>
      <c r="M678" s="43"/>
      <c r="N678" s="42"/>
      <c r="O678" s="41"/>
    </row>
    <row r="679" spans="1:15" x14ac:dyDescent="0.25">
      <c r="A679" s="119"/>
      <c r="B679" s="46"/>
      <c r="C679" s="44"/>
      <c r="D679" s="44"/>
      <c r="E679" s="45"/>
      <c r="F679" s="44"/>
      <c r="G679" s="44"/>
      <c r="H679" s="44"/>
      <c r="I679" s="44"/>
      <c r="J679" s="44"/>
      <c r="K679" s="44"/>
      <c r="L679" s="44"/>
      <c r="M679" s="43"/>
      <c r="N679" s="42"/>
      <c r="O679" s="41"/>
    </row>
    <row r="680" spans="1:15" x14ac:dyDescent="0.25">
      <c r="A680" s="120"/>
      <c r="B680" s="46"/>
      <c r="C680" s="44"/>
      <c r="D680" s="44"/>
      <c r="E680" s="45"/>
      <c r="F680" s="44"/>
      <c r="G680" s="44"/>
      <c r="H680" s="44"/>
      <c r="I680" s="44"/>
      <c r="J680" s="44"/>
      <c r="K680" s="44"/>
      <c r="L680" s="44"/>
      <c r="M680" s="43"/>
      <c r="N680" s="42"/>
      <c r="O680" s="41"/>
    </row>
    <row r="681" spans="1:15" x14ac:dyDescent="0.25">
      <c r="A681" s="116"/>
      <c r="B681" s="37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5"/>
      <c r="N681" s="34"/>
      <c r="O681" s="33"/>
    </row>
    <row r="682" spans="1:15" x14ac:dyDescent="0.25">
      <c r="A682" s="134"/>
      <c r="B682" s="37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5"/>
      <c r="N682" s="34"/>
      <c r="O682" s="33"/>
    </row>
    <row r="683" spans="1:15" x14ac:dyDescent="0.25">
      <c r="A683" s="134"/>
      <c r="B683" s="37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40"/>
      <c r="N683" s="39"/>
      <c r="O683" s="38"/>
    </row>
    <row r="684" spans="1:15" x14ac:dyDescent="0.25">
      <c r="A684" s="134"/>
      <c r="B684" s="37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5"/>
      <c r="N684" s="34"/>
      <c r="O684" s="33"/>
    </row>
    <row r="685" spans="1:15" x14ac:dyDescent="0.25">
      <c r="A685" s="134"/>
      <c r="B685" s="37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5"/>
      <c r="N685" s="34"/>
      <c r="O685" s="33"/>
    </row>
    <row r="686" spans="1:15" x14ac:dyDescent="0.25">
      <c r="A686" s="134"/>
      <c r="B686" s="37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5"/>
      <c r="N686" s="34"/>
      <c r="O686" s="33"/>
    </row>
    <row r="687" spans="1:15" x14ac:dyDescent="0.25">
      <c r="A687" s="134"/>
      <c r="B687" s="37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5"/>
      <c r="N687" s="34"/>
      <c r="O687" s="33"/>
    </row>
    <row r="688" spans="1:15" x14ac:dyDescent="0.25">
      <c r="A688" s="134"/>
      <c r="B688" s="37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5"/>
      <c r="N688" s="34"/>
      <c r="O688" s="33"/>
    </row>
    <row r="689" spans="1:15" x14ac:dyDescent="0.25">
      <c r="A689" s="117"/>
      <c r="B689" s="37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5"/>
      <c r="N689" s="34"/>
      <c r="O689" s="33"/>
    </row>
    <row r="690" spans="1:15" x14ac:dyDescent="0.25">
      <c r="A690" s="118"/>
      <c r="B690" s="46"/>
      <c r="C690" s="44"/>
      <c r="D690" s="44"/>
      <c r="E690" s="45"/>
      <c r="F690" s="45"/>
      <c r="G690" s="44"/>
      <c r="H690" s="45"/>
      <c r="I690" s="44"/>
      <c r="J690" s="44"/>
      <c r="K690" s="44"/>
      <c r="L690" s="44"/>
      <c r="M690" s="43"/>
      <c r="N690" s="42"/>
      <c r="O690" s="41"/>
    </row>
    <row r="691" spans="1:15" x14ac:dyDescent="0.25">
      <c r="A691" s="119"/>
      <c r="B691" s="46"/>
      <c r="C691" s="44"/>
      <c r="D691" s="44"/>
      <c r="E691" s="45"/>
      <c r="F691" s="44"/>
      <c r="G691" s="44"/>
      <c r="H691" s="44"/>
      <c r="I691" s="44"/>
      <c r="J691" s="44"/>
      <c r="K691" s="44"/>
      <c r="L691" s="44"/>
      <c r="M691" s="49"/>
      <c r="N691" s="48"/>
      <c r="O691" s="47"/>
    </row>
    <row r="692" spans="1:15" x14ac:dyDescent="0.25">
      <c r="A692" s="119"/>
      <c r="B692" s="46"/>
      <c r="C692" s="44"/>
      <c r="D692" s="44"/>
      <c r="E692" s="45"/>
      <c r="F692" s="44"/>
      <c r="G692" s="44"/>
      <c r="H692" s="44"/>
      <c r="I692" s="44"/>
      <c r="J692" s="44"/>
      <c r="K692" s="44"/>
      <c r="L692" s="44"/>
      <c r="M692" s="43"/>
      <c r="N692" s="42"/>
      <c r="O692" s="41"/>
    </row>
    <row r="693" spans="1:15" x14ac:dyDescent="0.25">
      <c r="A693" s="119"/>
      <c r="B693" s="46"/>
      <c r="C693" s="44"/>
      <c r="D693" s="44"/>
      <c r="E693" s="45"/>
      <c r="F693" s="45"/>
      <c r="G693" s="44"/>
      <c r="H693" s="45"/>
      <c r="I693" s="44"/>
      <c r="J693" s="44"/>
      <c r="K693" s="44"/>
      <c r="L693" s="44"/>
      <c r="M693" s="43"/>
      <c r="N693" s="42"/>
      <c r="O693" s="41"/>
    </row>
    <row r="694" spans="1:15" x14ac:dyDescent="0.25">
      <c r="A694" s="119"/>
      <c r="B694" s="46"/>
      <c r="C694" s="44"/>
      <c r="D694" s="44"/>
      <c r="E694" s="45"/>
      <c r="F694" s="44"/>
      <c r="G694" s="44"/>
      <c r="H694" s="44"/>
      <c r="I694" s="44"/>
      <c r="J694" s="44"/>
      <c r="K694" s="44"/>
      <c r="L694" s="44"/>
      <c r="M694" s="43"/>
      <c r="N694" s="42"/>
      <c r="O694" s="41"/>
    </row>
    <row r="695" spans="1:15" x14ac:dyDescent="0.25">
      <c r="A695" s="119"/>
      <c r="B695" s="46"/>
      <c r="C695" s="44"/>
      <c r="D695" s="44"/>
      <c r="E695" s="45"/>
      <c r="F695" s="45"/>
      <c r="G695" s="44"/>
      <c r="H695" s="45"/>
      <c r="I695" s="44"/>
      <c r="J695" s="44"/>
      <c r="K695" s="44"/>
      <c r="L695" s="44"/>
      <c r="M695" s="43"/>
      <c r="N695" s="42"/>
      <c r="O695" s="41"/>
    </row>
    <row r="696" spans="1:15" x14ac:dyDescent="0.25">
      <c r="A696" s="119"/>
      <c r="B696" s="46"/>
      <c r="C696" s="44"/>
      <c r="D696" s="44"/>
      <c r="E696" s="45"/>
      <c r="F696" s="44"/>
      <c r="G696" s="44"/>
      <c r="H696" s="44"/>
      <c r="I696" s="44"/>
      <c r="J696" s="44"/>
      <c r="K696" s="44"/>
      <c r="L696" s="44"/>
      <c r="M696" s="43"/>
      <c r="N696" s="42"/>
      <c r="O696" s="41"/>
    </row>
    <row r="697" spans="1:15" x14ac:dyDescent="0.25">
      <c r="A697" s="119"/>
      <c r="B697" s="46"/>
      <c r="C697" s="44"/>
      <c r="D697" s="44"/>
      <c r="E697" s="45"/>
      <c r="F697" s="44"/>
      <c r="G697" s="44"/>
      <c r="H697" s="44"/>
      <c r="I697" s="44"/>
      <c r="J697" s="44"/>
      <c r="K697" s="44"/>
      <c r="L697" s="44"/>
      <c r="M697" s="43"/>
      <c r="N697" s="42"/>
      <c r="O697" s="41"/>
    </row>
    <row r="698" spans="1:15" x14ac:dyDescent="0.25">
      <c r="A698" s="120"/>
      <c r="B698" s="46"/>
      <c r="C698" s="44"/>
      <c r="D698" s="44"/>
      <c r="E698" s="45"/>
      <c r="F698" s="44"/>
      <c r="G698" s="44"/>
      <c r="H698" s="44"/>
      <c r="I698" s="44"/>
      <c r="J698" s="44"/>
      <c r="K698" s="44"/>
      <c r="L698" s="44"/>
      <c r="M698" s="43"/>
      <c r="N698" s="42"/>
      <c r="O698" s="41"/>
    </row>
    <row r="699" spans="1:15" x14ac:dyDescent="0.25">
      <c r="A699" s="116"/>
      <c r="B699" s="37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5"/>
      <c r="N699" s="34"/>
      <c r="O699" s="33"/>
    </row>
    <row r="700" spans="1:15" x14ac:dyDescent="0.25">
      <c r="A700" s="134"/>
      <c r="B700" s="37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5"/>
      <c r="N700" s="34"/>
      <c r="O700" s="33"/>
    </row>
    <row r="701" spans="1:15" x14ac:dyDescent="0.25">
      <c r="A701" s="134"/>
      <c r="B701" s="37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40"/>
      <c r="N701" s="39"/>
      <c r="O701" s="38"/>
    </row>
    <row r="702" spans="1:15" x14ac:dyDescent="0.25">
      <c r="A702" s="134"/>
      <c r="B702" s="37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5"/>
      <c r="N702" s="34"/>
      <c r="O702" s="33"/>
    </row>
    <row r="703" spans="1:15" x14ac:dyDescent="0.25">
      <c r="A703" s="134"/>
      <c r="B703" s="37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5"/>
      <c r="N703" s="34"/>
      <c r="O703" s="33"/>
    </row>
    <row r="704" spans="1:15" x14ac:dyDescent="0.25">
      <c r="A704" s="134"/>
      <c r="B704" s="37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5"/>
      <c r="N704" s="34"/>
      <c r="O704" s="33"/>
    </row>
    <row r="705" spans="1:15" x14ac:dyDescent="0.25">
      <c r="A705" s="134"/>
      <c r="B705" s="37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5"/>
      <c r="N705" s="34"/>
      <c r="O705" s="33"/>
    </row>
    <row r="706" spans="1:15" x14ac:dyDescent="0.25">
      <c r="A706" s="134"/>
      <c r="B706" s="37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5"/>
      <c r="N706" s="34"/>
      <c r="O706" s="33"/>
    </row>
    <row r="707" spans="1:15" x14ac:dyDescent="0.25">
      <c r="A707" s="117"/>
      <c r="B707" s="37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5"/>
      <c r="N707" s="34"/>
      <c r="O707" s="33"/>
    </row>
    <row r="708" spans="1:15" x14ac:dyDescent="0.25">
      <c r="A708" s="118"/>
      <c r="B708" s="46"/>
      <c r="C708" s="44"/>
      <c r="D708" s="44"/>
      <c r="E708" s="45"/>
      <c r="F708" s="45"/>
      <c r="G708" s="44"/>
      <c r="H708" s="45"/>
      <c r="I708" s="44"/>
      <c r="J708" s="44"/>
      <c r="K708" s="44"/>
      <c r="L708" s="44"/>
      <c r="M708" s="43"/>
      <c r="N708" s="42"/>
      <c r="O708" s="41"/>
    </row>
    <row r="709" spans="1:15" x14ac:dyDescent="0.25">
      <c r="A709" s="119"/>
      <c r="B709" s="46"/>
      <c r="C709" s="44"/>
      <c r="D709" s="44"/>
      <c r="E709" s="45"/>
      <c r="F709" s="44"/>
      <c r="G709" s="44"/>
      <c r="H709" s="44"/>
      <c r="I709" s="44"/>
      <c r="J709" s="44"/>
      <c r="K709" s="44"/>
      <c r="L709" s="44"/>
      <c r="M709" s="49"/>
      <c r="N709" s="48"/>
      <c r="O709" s="47"/>
    </row>
    <row r="710" spans="1:15" x14ac:dyDescent="0.25">
      <c r="A710" s="119"/>
      <c r="B710" s="46"/>
      <c r="C710" s="44"/>
      <c r="D710" s="44"/>
      <c r="E710" s="45"/>
      <c r="F710" s="44"/>
      <c r="G710" s="44"/>
      <c r="H710" s="44"/>
      <c r="I710" s="44"/>
      <c r="J710" s="44"/>
      <c r="K710" s="44"/>
      <c r="L710" s="44"/>
      <c r="M710" s="43"/>
      <c r="N710" s="42"/>
      <c r="O710" s="41"/>
    </row>
    <row r="711" spans="1:15" x14ac:dyDescent="0.25">
      <c r="A711" s="119"/>
      <c r="B711" s="46"/>
      <c r="C711" s="44"/>
      <c r="D711" s="44"/>
      <c r="E711" s="45"/>
      <c r="F711" s="45"/>
      <c r="G711" s="44"/>
      <c r="H711" s="45"/>
      <c r="I711" s="44"/>
      <c r="J711" s="44"/>
      <c r="K711" s="44"/>
      <c r="L711" s="44"/>
      <c r="M711" s="43"/>
      <c r="N711" s="42"/>
      <c r="O711" s="41"/>
    </row>
    <row r="712" spans="1:15" x14ac:dyDescent="0.25">
      <c r="A712" s="119"/>
      <c r="B712" s="46"/>
      <c r="C712" s="44"/>
      <c r="D712" s="44"/>
      <c r="E712" s="45"/>
      <c r="F712" s="44"/>
      <c r="G712" s="44"/>
      <c r="H712" s="44"/>
      <c r="I712" s="44"/>
      <c r="J712" s="44"/>
      <c r="K712" s="44"/>
      <c r="L712" s="44"/>
      <c r="M712" s="43"/>
      <c r="N712" s="42"/>
      <c r="O712" s="41"/>
    </row>
    <row r="713" spans="1:15" x14ac:dyDescent="0.25">
      <c r="A713" s="119"/>
      <c r="B713" s="46"/>
      <c r="C713" s="44"/>
      <c r="D713" s="44"/>
      <c r="E713" s="45"/>
      <c r="F713" s="45"/>
      <c r="G713" s="44"/>
      <c r="H713" s="45"/>
      <c r="I713" s="44"/>
      <c r="J713" s="44"/>
      <c r="K713" s="44"/>
      <c r="L713" s="44"/>
      <c r="M713" s="43"/>
      <c r="N713" s="42"/>
      <c r="O713" s="41"/>
    </row>
    <row r="714" spans="1:15" x14ac:dyDescent="0.25">
      <c r="A714" s="119"/>
      <c r="B714" s="46"/>
      <c r="C714" s="44"/>
      <c r="D714" s="44"/>
      <c r="E714" s="45"/>
      <c r="F714" s="44"/>
      <c r="G714" s="44"/>
      <c r="H714" s="44"/>
      <c r="I714" s="44"/>
      <c r="J714" s="44"/>
      <c r="K714" s="44"/>
      <c r="L714" s="44"/>
      <c r="M714" s="43"/>
      <c r="N714" s="42"/>
      <c r="O714" s="41"/>
    </row>
    <row r="715" spans="1:15" x14ac:dyDescent="0.25">
      <c r="A715" s="119"/>
      <c r="B715" s="46"/>
      <c r="C715" s="44"/>
      <c r="D715" s="44"/>
      <c r="E715" s="45"/>
      <c r="F715" s="44"/>
      <c r="G715" s="44"/>
      <c r="H715" s="44"/>
      <c r="I715" s="44"/>
      <c r="J715" s="44"/>
      <c r="K715" s="44"/>
      <c r="L715" s="44"/>
      <c r="M715" s="43"/>
      <c r="N715" s="42"/>
      <c r="O715" s="41"/>
    </row>
    <row r="716" spans="1:15" x14ac:dyDescent="0.25">
      <c r="A716" s="120"/>
      <c r="B716" s="46"/>
      <c r="C716" s="44"/>
      <c r="D716" s="44"/>
      <c r="E716" s="45"/>
      <c r="F716" s="44"/>
      <c r="G716" s="44"/>
      <c r="H716" s="44"/>
      <c r="I716" s="44"/>
      <c r="J716" s="44"/>
      <c r="K716" s="44"/>
      <c r="L716" s="44"/>
      <c r="M716" s="43"/>
      <c r="N716" s="42"/>
      <c r="O716" s="41"/>
    </row>
    <row r="717" spans="1:15" x14ac:dyDescent="0.25">
      <c r="A717" s="116"/>
      <c r="B717" s="37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5"/>
      <c r="N717" s="34"/>
      <c r="O717" s="33"/>
    </row>
    <row r="718" spans="1:15" x14ac:dyDescent="0.25">
      <c r="A718" s="134"/>
      <c r="B718" s="37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5"/>
      <c r="N718" s="34"/>
      <c r="O718" s="33"/>
    </row>
    <row r="719" spans="1:15" x14ac:dyDescent="0.25">
      <c r="A719" s="134"/>
      <c r="B719" s="37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40"/>
      <c r="N719" s="39"/>
      <c r="O719" s="38"/>
    </row>
    <row r="720" spans="1:15" x14ac:dyDescent="0.25">
      <c r="A720" s="134"/>
      <c r="B720" s="37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5"/>
      <c r="N720" s="34"/>
      <c r="O720" s="33"/>
    </row>
    <row r="721" spans="1:15" x14ac:dyDescent="0.25">
      <c r="A721" s="134"/>
      <c r="B721" s="37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5"/>
      <c r="N721" s="34"/>
      <c r="O721" s="33"/>
    </row>
    <row r="722" spans="1:15" x14ac:dyDescent="0.25">
      <c r="A722" s="134"/>
      <c r="B722" s="37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5"/>
      <c r="N722" s="34"/>
      <c r="O722" s="33"/>
    </row>
    <row r="723" spans="1:15" x14ac:dyDescent="0.25">
      <c r="A723" s="134"/>
      <c r="B723" s="37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5"/>
      <c r="N723" s="34"/>
      <c r="O723" s="33"/>
    </row>
    <row r="724" spans="1:15" x14ac:dyDescent="0.25">
      <c r="A724" s="134"/>
      <c r="B724" s="37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5"/>
      <c r="N724" s="34"/>
      <c r="O724" s="33"/>
    </row>
    <row r="725" spans="1:15" x14ac:dyDescent="0.25">
      <c r="A725" s="117"/>
      <c r="B725" s="37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5"/>
      <c r="N725" s="34"/>
      <c r="O725" s="33"/>
    </row>
    <row r="726" spans="1:15" x14ac:dyDescent="0.25">
      <c r="A726" s="118"/>
      <c r="B726" s="46"/>
      <c r="C726" s="44"/>
      <c r="D726" s="44"/>
      <c r="E726" s="45"/>
      <c r="F726" s="45"/>
      <c r="G726" s="44"/>
      <c r="H726" s="45"/>
      <c r="I726" s="44"/>
      <c r="J726" s="44"/>
      <c r="K726" s="44"/>
      <c r="L726" s="44"/>
      <c r="M726" s="43"/>
      <c r="N726" s="42"/>
      <c r="O726" s="41"/>
    </row>
    <row r="727" spans="1:15" x14ac:dyDescent="0.25">
      <c r="A727" s="119"/>
      <c r="B727" s="46"/>
      <c r="C727" s="44"/>
      <c r="D727" s="44"/>
      <c r="E727" s="45"/>
      <c r="F727" s="44"/>
      <c r="G727" s="44"/>
      <c r="H727" s="44"/>
      <c r="I727" s="44"/>
      <c r="J727" s="44"/>
      <c r="K727" s="44"/>
      <c r="L727" s="44"/>
      <c r="M727" s="49"/>
      <c r="N727" s="48"/>
      <c r="O727" s="47"/>
    </row>
    <row r="728" spans="1:15" x14ac:dyDescent="0.25">
      <c r="A728" s="119"/>
      <c r="B728" s="46"/>
      <c r="C728" s="44"/>
      <c r="D728" s="44"/>
      <c r="E728" s="45"/>
      <c r="F728" s="44"/>
      <c r="G728" s="44"/>
      <c r="H728" s="44"/>
      <c r="I728" s="44"/>
      <c r="J728" s="44"/>
      <c r="K728" s="44"/>
      <c r="L728" s="44"/>
      <c r="M728" s="43"/>
      <c r="N728" s="42"/>
      <c r="O728" s="41"/>
    </row>
    <row r="729" spans="1:15" x14ac:dyDescent="0.25">
      <c r="A729" s="119"/>
      <c r="B729" s="46"/>
      <c r="C729" s="44"/>
      <c r="D729" s="44"/>
      <c r="E729" s="45"/>
      <c r="F729" s="45"/>
      <c r="G729" s="44"/>
      <c r="H729" s="45"/>
      <c r="I729" s="44"/>
      <c r="J729" s="44"/>
      <c r="K729" s="44"/>
      <c r="L729" s="44"/>
      <c r="M729" s="43"/>
      <c r="N729" s="42"/>
      <c r="O729" s="41"/>
    </row>
    <row r="730" spans="1:15" x14ac:dyDescent="0.25">
      <c r="A730" s="119"/>
      <c r="B730" s="46"/>
      <c r="C730" s="44"/>
      <c r="D730" s="44"/>
      <c r="E730" s="45"/>
      <c r="F730" s="44"/>
      <c r="G730" s="44"/>
      <c r="H730" s="44"/>
      <c r="I730" s="44"/>
      <c r="J730" s="44"/>
      <c r="K730" s="44"/>
      <c r="L730" s="44"/>
      <c r="M730" s="43"/>
      <c r="N730" s="42"/>
      <c r="O730" s="41"/>
    </row>
    <row r="731" spans="1:15" x14ac:dyDescent="0.25">
      <c r="A731" s="119"/>
      <c r="B731" s="46"/>
      <c r="C731" s="44"/>
      <c r="D731" s="44"/>
      <c r="E731" s="45"/>
      <c r="F731" s="45"/>
      <c r="G731" s="44"/>
      <c r="H731" s="45"/>
      <c r="I731" s="44"/>
      <c r="J731" s="44"/>
      <c r="K731" s="44"/>
      <c r="L731" s="44"/>
      <c r="M731" s="43"/>
      <c r="N731" s="42"/>
      <c r="O731" s="41"/>
    </row>
    <row r="732" spans="1:15" x14ac:dyDescent="0.25">
      <c r="A732" s="119"/>
      <c r="B732" s="46"/>
      <c r="C732" s="44"/>
      <c r="D732" s="44"/>
      <c r="E732" s="45"/>
      <c r="F732" s="44"/>
      <c r="G732" s="44"/>
      <c r="H732" s="44"/>
      <c r="I732" s="44"/>
      <c r="J732" s="44"/>
      <c r="K732" s="44"/>
      <c r="L732" s="44"/>
      <c r="M732" s="43"/>
      <c r="N732" s="42"/>
      <c r="O732" s="41"/>
    </row>
    <row r="733" spans="1:15" x14ac:dyDescent="0.25">
      <c r="A733" s="119"/>
      <c r="B733" s="46"/>
      <c r="C733" s="44"/>
      <c r="D733" s="44"/>
      <c r="E733" s="45"/>
      <c r="F733" s="44"/>
      <c r="G733" s="44"/>
      <c r="H733" s="44"/>
      <c r="I733" s="44"/>
      <c r="J733" s="44"/>
      <c r="K733" s="44"/>
      <c r="L733" s="44"/>
      <c r="M733" s="43"/>
      <c r="N733" s="42"/>
      <c r="O733" s="41"/>
    </row>
    <row r="734" spans="1:15" x14ac:dyDescent="0.25">
      <c r="A734" s="120"/>
      <c r="B734" s="46"/>
      <c r="C734" s="44"/>
      <c r="D734" s="44"/>
      <c r="E734" s="45"/>
      <c r="F734" s="44"/>
      <c r="G734" s="44"/>
      <c r="H734" s="44"/>
      <c r="I734" s="44"/>
      <c r="J734" s="44"/>
      <c r="K734" s="44"/>
      <c r="L734" s="44"/>
      <c r="M734" s="43"/>
      <c r="N734" s="42"/>
      <c r="O734" s="41"/>
    </row>
    <row r="735" spans="1:15" x14ac:dyDescent="0.25">
      <c r="A735" s="116"/>
      <c r="B735" s="37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5"/>
      <c r="N735" s="34"/>
      <c r="O735" s="33"/>
    </row>
    <row r="736" spans="1:15" x14ac:dyDescent="0.25">
      <c r="A736" s="134"/>
      <c r="B736" s="37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5"/>
      <c r="N736" s="34"/>
      <c r="O736" s="33"/>
    </row>
    <row r="737" spans="1:15" x14ac:dyDescent="0.25">
      <c r="A737" s="134"/>
      <c r="B737" s="37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40"/>
      <c r="N737" s="39"/>
      <c r="O737" s="38"/>
    </row>
    <row r="738" spans="1:15" x14ac:dyDescent="0.25">
      <c r="A738" s="134"/>
      <c r="B738" s="37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5"/>
      <c r="N738" s="34"/>
      <c r="O738" s="33"/>
    </row>
    <row r="739" spans="1:15" x14ac:dyDescent="0.25">
      <c r="A739" s="134"/>
      <c r="B739" s="37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5"/>
      <c r="N739" s="34"/>
      <c r="O739" s="33"/>
    </row>
    <row r="740" spans="1:15" x14ac:dyDescent="0.25">
      <c r="A740" s="134"/>
      <c r="B740" s="37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5"/>
      <c r="N740" s="34"/>
      <c r="O740" s="33"/>
    </row>
    <row r="741" spans="1:15" x14ac:dyDescent="0.25">
      <c r="A741" s="134"/>
      <c r="B741" s="37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5"/>
      <c r="N741" s="34"/>
      <c r="O741" s="33"/>
    </row>
    <row r="742" spans="1:15" x14ac:dyDescent="0.25">
      <c r="A742" s="134"/>
      <c r="B742" s="37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5"/>
      <c r="N742" s="34"/>
      <c r="O742" s="33"/>
    </row>
    <row r="743" spans="1:15" x14ac:dyDescent="0.25">
      <c r="A743" s="117"/>
      <c r="B743" s="37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5"/>
      <c r="N743" s="34"/>
      <c r="O743" s="33"/>
    </row>
    <row r="744" spans="1:15" x14ac:dyDescent="0.25">
      <c r="A744" s="118"/>
      <c r="B744" s="46"/>
      <c r="C744" s="44"/>
      <c r="D744" s="44"/>
      <c r="E744" s="45"/>
      <c r="F744" s="45"/>
      <c r="G744" s="44"/>
      <c r="H744" s="45"/>
      <c r="I744" s="44"/>
      <c r="J744" s="44"/>
      <c r="K744" s="44"/>
      <c r="L744" s="44"/>
      <c r="M744" s="43"/>
      <c r="N744" s="42"/>
      <c r="O744" s="41"/>
    </row>
    <row r="745" spans="1:15" x14ac:dyDescent="0.25">
      <c r="A745" s="119"/>
      <c r="B745" s="46"/>
      <c r="C745" s="44"/>
      <c r="D745" s="44"/>
      <c r="E745" s="45"/>
      <c r="F745" s="44"/>
      <c r="G745" s="44"/>
      <c r="H745" s="44"/>
      <c r="I745" s="44"/>
      <c r="J745" s="44"/>
      <c r="K745" s="44"/>
      <c r="L745" s="44"/>
      <c r="M745" s="49"/>
      <c r="N745" s="48"/>
      <c r="O745" s="47"/>
    </row>
    <row r="746" spans="1:15" x14ac:dyDescent="0.25">
      <c r="A746" s="119"/>
      <c r="B746" s="46"/>
      <c r="C746" s="44"/>
      <c r="D746" s="44"/>
      <c r="E746" s="45"/>
      <c r="F746" s="44"/>
      <c r="G746" s="44"/>
      <c r="H746" s="44"/>
      <c r="I746" s="44"/>
      <c r="J746" s="44"/>
      <c r="K746" s="44"/>
      <c r="L746" s="44"/>
      <c r="M746" s="43"/>
      <c r="N746" s="42"/>
      <c r="O746" s="41"/>
    </row>
    <row r="747" spans="1:15" x14ac:dyDescent="0.25">
      <c r="A747" s="119"/>
      <c r="B747" s="46"/>
      <c r="C747" s="44"/>
      <c r="D747" s="44"/>
      <c r="E747" s="45"/>
      <c r="F747" s="45"/>
      <c r="G747" s="44"/>
      <c r="H747" s="45"/>
      <c r="I747" s="44"/>
      <c r="J747" s="44"/>
      <c r="K747" s="44"/>
      <c r="L747" s="44"/>
      <c r="M747" s="43"/>
      <c r="N747" s="42"/>
      <c r="O747" s="41"/>
    </row>
    <row r="748" spans="1:15" x14ac:dyDescent="0.25">
      <c r="A748" s="119"/>
      <c r="B748" s="46"/>
      <c r="C748" s="44"/>
      <c r="D748" s="44"/>
      <c r="E748" s="45"/>
      <c r="F748" s="44"/>
      <c r="G748" s="44"/>
      <c r="H748" s="44"/>
      <c r="I748" s="44"/>
      <c r="J748" s="44"/>
      <c r="K748" s="44"/>
      <c r="L748" s="44"/>
      <c r="M748" s="43"/>
      <c r="N748" s="42"/>
      <c r="O748" s="41"/>
    </row>
    <row r="749" spans="1:15" x14ac:dyDescent="0.25">
      <c r="A749" s="119"/>
      <c r="B749" s="46"/>
      <c r="C749" s="44"/>
      <c r="D749" s="44"/>
      <c r="E749" s="45"/>
      <c r="F749" s="45"/>
      <c r="G749" s="44"/>
      <c r="H749" s="45"/>
      <c r="I749" s="44"/>
      <c r="J749" s="44"/>
      <c r="K749" s="44"/>
      <c r="L749" s="44"/>
      <c r="M749" s="43"/>
      <c r="N749" s="42"/>
      <c r="O749" s="41"/>
    </row>
    <row r="750" spans="1:15" x14ac:dyDescent="0.25">
      <c r="A750" s="119"/>
      <c r="B750" s="46"/>
      <c r="C750" s="44"/>
      <c r="D750" s="44"/>
      <c r="E750" s="45"/>
      <c r="F750" s="44"/>
      <c r="G750" s="44"/>
      <c r="H750" s="44"/>
      <c r="I750" s="44"/>
      <c r="J750" s="44"/>
      <c r="K750" s="44"/>
      <c r="L750" s="44"/>
      <c r="M750" s="43"/>
      <c r="N750" s="42"/>
      <c r="O750" s="41"/>
    </row>
    <row r="751" spans="1:15" x14ac:dyDescent="0.25">
      <c r="A751" s="119"/>
      <c r="B751" s="46"/>
      <c r="C751" s="44"/>
      <c r="D751" s="44"/>
      <c r="E751" s="45"/>
      <c r="F751" s="44"/>
      <c r="G751" s="44"/>
      <c r="H751" s="44"/>
      <c r="I751" s="44"/>
      <c r="J751" s="44"/>
      <c r="K751" s="44"/>
      <c r="L751" s="44"/>
      <c r="M751" s="43"/>
      <c r="N751" s="42"/>
      <c r="O751" s="41"/>
    </row>
    <row r="752" spans="1:15" x14ac:dyDescent="0.25">
      <c r="A752" s="120"/>
      <c r="B752" s="46"/>
      <c r="C752" s="44"/>
      <c r="D752" s="44"/>
      <c r="E752" s="45"/>
      <c r="F752" s="44"/>
      <c r="G752" s="44"/>
      <c r="H752" s="44"/>
      <c r="I752" s="44"/>
      <c r="J752" s="44"/>
      <c r="K752" s="44"/>
      <c r="L752" s="44"/>
      <c r="M752" s="43"/>
      <c r="N752" s="42"/>
      <c r="O752" s="41"/>
    </row>
    <row r="753" spans="1:15" x14ac:dyDescent="0.25">
      <c r="A753" s="116"/>
      <c r="B753" s="37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5"/>
      <c r="N753" s="34"/>
      <c r="O753" s="33"/>
    </row>
    <row r="754" spans="1:15" x14ac:dyDescent="0.25">
      <c r="A754" s="134"/>
      <c r="B754" s="37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5"/>
      <c r="N754" s="34"/>
      <c r="O754" s="33"/>
    </row>
    <row r="755" spans="1:15" x14ac:dyDescent="0.25">
      <c r="A755" s="134"/>
      <c r="B755" s="37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40"/>
      <c r="N755" s="39"/>
      <c r="O755" s="38"/>
    </row>
    <row r="756" spans="1:15" x14ac:dyDescent="0.25">
      <c r="A756" s="134"/>
      <c r="B756" s="37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5"/>
      <c r="N756" s="34"/>
      <c r="O756" s="33"/>
    </row>
    <row r="757" spans="1:15" x14ac:dyDescent="0.25">
      <c r="A757" s="134"/>
      <c r="B757" s="37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5"/>
      <c r="N757" s="34"/>
      <c r="O757" s="33"/>
    </row>
    <row r="758" spans="1:15" x14ac:dyDescent="0.25">
      <c r="A758" s="134"/>
      <c r="B758" s="37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5"/>
      <c r="N758" s="34"/>
      <c r="O758" s="33"/>
    </row>
    <row r="759" spans="1:15" x14ac:dyDescent="0.25">
      <c r="A759" s="134"/>
      <c r="B759" s="37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5"/>
      <c r="N759" s="34"/>
      <c r="O759" s="33"/>
    </row>
    <row r="760" spans="1:15" x14ac:dyDescent="0.25">
      <c r="A760" s="134"/>
      <c r="B760" s="37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5"/>
      <c r="N760" s="34"/>
      <c r="O760" s="33"/>
    </row>
    <row r="761" spans="1:15" x14ac:dyDescent="0.25">
      <c r="A761" s="117"/>
      <c r="B761" s="37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5"/>
      <c r="N761" s="34"/>
      <c r="O761" s="33"/>
    </row>
    <row r="762" spans="1:15" x14ac:dyDescent="0.25">
      <c r="A762" s="118"/>
      <c r="B762" s="46"/>
      <c r="C762" s="44"/>
      <c r="D762" s="44"/>
      <c r="E762" s="45"/>
      <c r="F762" s="45"/>
      <c r="G762" s="44"/>
      <c r="H762" s="45"/>
      <c r="I762" s="44"/>
      <c r="J762" s="44"/>
      <c r="K762" s="44"/>
      <c r="L762" s="44"/>
      <c r="M762" s="43"/>
      <c r="N762" s="42"/>
      <c r="O762" s="41"/>
    </row>
    <row r="763" spans="1:15" x14ac:dyDescent="0.25">
      <c r="A763" s="119"/>
      <c r="B763" s="46"/>
      <c r="C763" s="44"/>
      <c r="D763" s="44"/>
      <c r="E763" s="45"/>
      <c r="F763" s="44"/>
      <c r="G763" s="44"/>
      <c r="H763" s="44"/>
      <c r="I763" s="44"/>
      <c r="J763" s="44"/>
      <c r="K763" s="44"/>
      <c r="L763" s="44"/>
      <c r="M763" s="49"/>
      <c r="N763" s="48"/>
      <c r="O763" s="47"/>
    </row>
    <row r="764" spans="1:15" x14ac:dyDescent="0.25">
      <c r="A764" s="119"/>
      <c r="B764" s="46"/>
      <c r="C764" s="44"/>
      <c r="D764" s="44"/>
      <c r="E764" s="45"/>
      <c r="F764" s="44"/>
      <c r="G764" s="44"/>
      <c r="H764" s="44"/>
      <c r="I764" s="44"/>
      <c r="J764" s="44"/>
      <c r="K764" s="44"/>
      <c r="L764" s="44"/>
      <c r="M764" s="43"/>
      <c r="N764" s="42"/>
      <c r="O764" s="41"/>
    </row>
    <row r="765" spans="1:15" x14ac:dyDescent="0.25">
      <c r="A765" s="119"/>
      <c r="B765" s="46"/>
      <c r="C765" s="44"/>
      <c r="D765" s="44"/>
      <c r="E765" s="45"/>
      <c r="F765" s="45"/>
      <c r="G765" s="44"/>
      <c r="H765" s="45"/>
      <c r="I765" s="44"/>
      <c r="J765" s="44"/>
      <c r="K765" s="44"/>
      <c r="L765" s="44"/>
      <c r="M765" s="43"/>
      <c r="N765" s="42"/>
      <c r="O765" s="41"/>
    </row>
    <row r="766" spans="1:15" x14ac:dyDescent="0.25">
      <c r="A766" s="119"/>
      <c r="B766" s="46"/>
      <c r="C766" s="44"/>
      <c r="D766" s="44"/>
      <c r="E766" s="45"/>
      <c r="F766" s="44"/>
      <c r="G766" s="44"/>
      <c r="H766" s="44"/>
      <c r="I766" s="44"/>
      <c r="J766" s="44"/>
      <c r="K766" s="44"/>
      <c r="L766" s="44"/>
      <c r="M766" s="43"/>
      <c r="N766" s="42"/>
      <c r="O766" s="41"/>
    </row>
    <row r="767" spans="1:15" x14ac:dyDescent="0.25">
      <c r="A767" s="119"/>
      <c r="B767" s="46"/>
      <c r="C767" s="44"/>
      <c r="D767" s="44"/>
      <c r="E767" s="45"/>
      <c r="F767" s="45"/>
      <c r="G767" s="44"/>
      <c r="H767" s="45"/>
      <c r="I767" s="44"/>
      <c r="J767" s="44"/>
      <c r="K767" s="44"/>
      <c r="L767" s="44"/>
      <c r="M767" s="43"/>
      <c r="N767" s="42"/>
      <c r="O767" s="41"/>
    </row>
    <row r="768" spans="1:15" x14ac:dyDescent="0.25">
      <c r="A768" s="119"/>
      <c r="B768" s="46"/>
      <c r="C768" s="44"/>
      <c r="D768" s="44"/>
      <c r="E768" s="45"/>
      <c r="F768" s="44"/>
      <c r="G768" s="44"/>
      <c r="H768" s="44"/>
      <c r="I768" s="44"/>
      <c r="J768" s="44"/>
      <c r="K768" s="44"/>
      <c r="L768" s="44"/>
      <c r="M768" s="43"/>
      <c r="N768" s="42"/>
      <c r="O768" s="41"/>
    </row>
    <row r="769" spans="1:15" x14ac:dyDescent="0.25">
      <c r="A769" s="119"/>
      <c r="B769" s="46"/>
      <c r="C769" s="44"/>
      <c r="D769" s="44"/>
      <c r="E769" s="45"/>
      <c r="F769" s="44"/>
      <c r="G769" s="44"/>
      <c r="H769" s="44"/>
      <c r="I769" s="44"/>
      <c r="J769" s="44"/>
      <c r="K769" s="44"/>
      <c r="L769" s="44"/>
      <c r="M769" s="43"/>
      <c r="N769" s="42"/>
      <c r="O769" s="41"/>
    </row>
    <row r="770" spans="1:15" x14ac:dyDescent="0.25">
      <c r="A770" s="120"/>
      <c r="B770" s="46"/>
      <c r="C770" s="44"/>
      <c r="D770" s="44"/>
      <c r="E770" s="45"/>
      <c r="F770" s="44"/>
      <c r="G770" s="44"/>
      <c r="H770" s="44"/>
      <c r="I770" s="44"/>
      <c r="J770" s="44"/>
      <c r="K770" s="44"/>
      <c r="L770" s="44"/>
      <c r="M770" s="43"/>
      <c r="N770" s="42"/>
      <c r="O770" s="41"/>
    </row>
    <row r="771" spans="1:15" x14ac:dyDescent="0.25">
      <c r="A771" s="116"/>
      <c r="B771" s="37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5"/>
      <c r="N771" s="34"/>
      <c r="O771" s="33"/>
    </row>
    <row r="772" spans="1:15" x14ac:dyDescent="0.25">
      <c r="A772" s="134"/>
      <c r="B772" s="37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5"/>
      <c r="N772" s="34"/>
      <c r="O772" s="33"/>
    </row>
    <row r="773" spans="1:15" x14ac:dyDescent="0.25">
      <c r="A773" s="134"/>
      <c r="B773" s="37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40"/>
      <c r="N773" s="39"/>
      <c r="O773" s="38"/>
    </row>
    <row r="774" spans="1:15" x14ac:dyDescent="0.25">
      <c r="A774" s="134"/>
      <c r="B774" s="37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5"/>
      <c r="N774" s="34"/>
      <c r="O774" s="33"/>
    </row>
    <row r="775" spans="1:15" x14ac:dyDescent="0.25">
      <c r="A775" s="134"/>
      <c r="B775" s="37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5"/>
      <c r="N775" s="34"/>
      <c r="O775" s="33"/>
    </row>
    <row r="776" spans="1:15" x14ac:dyDescent="0.25">
      <c r="A776" s="134"/>
      <c r="B776" s="37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5"/>
      <c r="N776" s="34"/>
      <c r="O776" s="33"/>
    </row>
    <row r="777" spans="1:15" x14ac:dyDescent="0.25">
      <c r="A777" s="134"/>
      <c r="B777" s="37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5"/>
      <c r="N777" s="34"/>
      <c r="O777" s="33"/>
    </row>
    <row r="778" spans="1:15" x14ac:dyDescent="0.25">
      <c r="A778" s="134"/>
      <c r="B778" s="37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5"/>
      <c r="N778" s="34"/>
      <c r="O778" s="33"/>
    </row>
    <row r="779" spans="1:15" x14ac:dyDescent="0.25">
      <c r="A779" s="117"/>
      <c r="B779" s="37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5"/>
      <c r="N779" s="34"/>
      <c r="O779" s="33"/>
    </row>
    <row r="780" spans="1:15" x14ac:dyDescent="0.25">
      <c r="A780" s="118"/>
      <c r="B780" s="46"/>
      <c r="C780" s="44"/>
      <c r="D780" s="44"/>
      <c r="E780" s="45"/>
      <c r="F780" s="45"/>
      <c r="G780" s="44"/>
      <c r="H780" s="45"/>
      <c r="I780" s="44"/>
      <c r="J780" s="44"/>
      <c r="K780" s="44"/>
      <c r="L780" s="44"/>
      <c r="M780" s="43"/>
      <c r="N780" s="42"/>
      <c r="O780" s="41"/>
    </row>
    <row r="781" spans="1:15" x14ac:dyDescent="0.25">
      <c r="A781" s="119"/>
      <c r="B781" s="46"/>
      <c r="C781" s="44"/>
      <c r="D781" s="44"/>
      <c r="E781" s="45"/>
      <c r="F781" s="44"/>
      <c r="G781" s="44"/>
      <c r="H781" s="44"/>
      <c r="I781" s="44"/>
      <c r="J781" s="44"/>
      <c r="K781" s="44"/>
      <c r="L781" s="44"/>
      <c r="M781" s="49"/>
      <c r="N781" s="48"/>
      <c r="O781" s="47"/>
    </row>
    <row r="782" spans="1:15" x14ac:dyDescent="0.25">
      <c r="A782" s="119"/>
      <c r="B782" s="46"/>
      <c r="C782" s="44"/>
      <c r="D782" s="44"/>
      <c r="E782" s="45"/>
      <c r="F782" s="44"/>
      <c r="G782" s="44"/>
      <c r="H782" s="44"/>
      <c r="I782" s="44"/>
      <c r="J782" s="44"/>
      <c r="K782" s="44"/>
      <c r="L782" s="44"/>
      <c r="M782" s="43"/>
      <c r="N782" s="42"/>
      <c r="O782" s="41"/>
    </row>
    <row r="783" spans="1:15" x14ac:dyDescent="0.25">
      <c r="A783" s="119"/>
      <c r="B783" s="46"/>
      <c r="C783" s="44"/>
      <c r="D783" s="44"/>
      <c r="E783" s="45"/>
      <c r="F783" s="45"/>
      <c r="G783" s="44"/>
      <c r="H783" s="45"/>
      <c r="I783" s="44"/>
      <c r="J783" s="44"/>
      <c r="K783" s="44"/>
      <c r="L783" s="44"/>
      <c r="M783" s="43"/>
      <c r="N783" s="42"/>
      <c r="O783" s="41"/>
    </row>
    <row r="784" spans="1:15" x14ac:dyDescent="0.25">
      <c r="A784" s="119"/>
      <c r="B784" s="46"/>
      <c r="C784" s="44"/>
      <c r="D784" s="44"/>
      <c r="E784" s="45"/>
      <c r="F784" s="44"/>
      <c r="G784" s="44"/>
      <c r="H784" s="44"/>
      <c r="I784" s="44"/>
      <c r="J784" s="44"/>
      <c r="K784" s="44"/>
      <c r="L784" s="44"/>
      <c r="M784" s="43"/>
      <c r="N784" s="42"/>
      <c r="O784" s="41"/>
    </row>
    <row r="785" spans="1:15" x14ac:dyDescent="0.25">
      <c r="A785" s="119"/>
      <c r="B785" s="46"/>
      <c r="C785" s="44"/>
      <c r="D785" s="44"/>
      <c r="E785" s="45"/>
      <c r="F785" s="45"/>
      <c r="G785" s="44"/>
      <c r="H785" s="45"/>
      <c r="I785" s="44"/>
      <c r="J785" s="44"/>
      <c r="K785" s="44"/>
      <c r="L785" s="44"/>
      <c r="M785" s="43"/>
      <c r="N785" s="42"/>
      <c r="O785" s="41"/>
    </row>
    <row r="786" spans="1:15" x14ac:dyDescent="0.25">
      <c r="A786" s="119"/>
      <c r="B786" s="46"/>
      <c r="C786" s="44"/>
      <c r="D786" s="44"/>
      <c r="E786" s="45"/>
      <c r="F786" s="44"/>
      <c r="G786" s="44"/>
      <c r="H786" s="44"/>
      <c r="I786" s="44"/>
      <c r="J786" s="44"/>
      <c r="K786" s="44"/>
      <c r="L786" s="44"/>
      <c r="M786" s="43"/>
      <c r="N786" s="42"/>
      <c r="O786" s="41"/>
    </row>
    <row r="787" spans="1:15" x14ac:dyDescent="0.25">
      <c r="A787" s="119"/>
      <c r="B787" s="46"/>
      <c r="C787" s="44"/>
      <c r="D787" s="44"/>
      <c r="E787" s="45"/>
      <c r="F787" s="44"/>
      <c r="G787" s="44"/>
      <c r="H787" s="44"/>
      <c r="I787" s="44"/>
      <c r="J787" s="44"/>
      <c r="K787" s="44"/>
      <c r="L787" s="44"/>
      <c r="M787" s="43"/>
      <c r="N787" s="42"/>
      <c r="O787" s="41"/>
    </row>
    <row r="788" spans="1:15" x14ac:dyDescent="0.25">
      <c r="A788" s="120"/>
      <c r="B788" s="46"/>
      <c r="C788" s="44"/>
      <c r="D788" s="44"/>
      <c r="E788" s="45"/>
      <c r="F788" s="44"/>
      <c r="G788" s="44"/>
      <c r="H788" s="44"/>
      <c r="I788" s="44"/>
      <c r="J788" s="44"/>
      <c r="K788" s="44"/>
      <c r="L788" s="44"/>
      <c r="M788" s="43"/>
      <c r="N788" s="42"/>
      <c r="O788" s="41"/>
    </row>
    <row r="789" spans="1:15" x14ac:dyDescent="0.25">
      <c r="A789" s="116"/>
      <c r="B789" s="37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5"/>
      <c r="N789" s="34"/>
      <c r="O789" s="33"/>
    </row>
    <row r="790" spans="1:15" x14ac:dyDescent="0.25">
      <c r="A790" s="134"/>
      <c r="B790" s="37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5"/>
      <c r="N790" s="34"/>
      <c r="O790" s="33"/>
    </row>
    <row r="791" spans="1:15" x14ac:dyDescent="0.25">
      <c r="A791" s="134"/>
      <c r="B791" s="37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40"/>
      <c r="N791" s="39"/>
      <c r="O791" s="38"/>
    </row>
    <row r="792" spans="1:15" x14ac:dyDescent="0.25">
      <c r="A792" s="134"/>
      <c r="B792" s="37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5"/>
      <c r="N792" s="34"/>
      <c r="O792" s="33"/>
    </row>
    <row r="793" spans="1:15" x14ac:dyDescent="0.25">
      <c r="A793" s="134"/>
      <c r="B793" s="37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5"/>
      <c r="N793" s="34"/>
      <c r="O793" s="33"/>
    </row>
    <row r="794" spans="1:15" x14ac:dyDescent="0.25">
      <c r="A794" s="134"/>
      <c r="B794" s="37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5"/>
      <c r="N794" s="34"/>
      <c r="O794" s="33"/>
    </row>
    <row r="795" spans="1:15" x14ac:dyDescent="0.25">
      <c r="A795" s="134"/>
      <c r="B795" s="37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5"/>
      <c r="N795" s="34"/>
      <c r="O795" s="33"/>
    </row>
    <row r="796" spans="1:15" x14ac:dyDescent="0.25">
      <c r="A796" s="134"/>
      <c r="B796" s="37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5"/>
      <c r="N796" s="34"/>
      <c r="O796" s="33"/>
    </row>
    <row r="797" spans="1:15" x14ac:dyDescent="0.25">
      <c r="A797" s="117"/>
      <c r="B797" s="37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5"/>
      <c r="N797" s="34"/>
      <c r="O797" s="33"/>
    </row>
    <row r="798" spans="1:15" x14ac:dyDescent="0.25">
      <c r="A798" s="118"/>
      <c r="B798" s="46"/>
      <c r="C798" s="44"/>
      <c r="D798" s="44"/>
      <c r="E798" s="45"/>
      <c r="F798" s="45"/>
      <c r="G798" s="44"/>
      <c r="H798" s="45"/>
      <c r="I798" s="44"/>
      <c r="J798" s="44"/>
      <c r="K798" s="44"/>
      <c r="L798" s="44"/>
      <c r="M798" s="43"/>
      <c r="N798" s="42"/>
      <c r="O798" s="41"/>
    </row>
    <row r="799" spans="1:15" x14ac:dyDescent="0.25">
      <c r="A799" s="119"/>
      <c r="B799" s="46"/>
      <c r="C799" s="44"/>
      <c r="D799" s="44"/>
      <c r="E799" s="45"/>
      <c r="F799" s="44"/>
      <c r="G799" s="44"/>
      <c r="H799" s="44"/>
      <c r="I799" s="44"/>
      <c r="J799" s="44"/>
      <c r="K799" s="44"/>
      <c r="L799" s="44"/>
      <c r="M799" s="49"/>
      <c r="N799" s="48"/>
      <c r="O799" s="47"/>
    </row>
    <row r="800" spans="1:15" x14ac:dyDescent="0.25">
      <c r="A800" s="119"/>
      <c r="B800" s="46"/>
      <c r="C800" s="44"/>
      <c r="D800" s="44"/>
      <c r="E800" s="45"/>
      <c r="F800" s="44"/>
      <c r="G800" s="44"/>
      <c r="H800" s="44"/>
      <c r="I800" s="44"/>
      <c r="J800" s="44"/>
      <c r="K800" s="44"/>
      <c r="L800" s="44"/>
      <c r="M800" s="43"/>
      <c r="N800" s="42"/>
      <c r="O800" s="41"/>
    </row>
    <row r="801" spans="1:15" x14ac:dyDescent="0.25">
      <c r="A801" s="119"/>
      <c r="B801" s="46"/>
      <c r="C801" s="44"/>
      <c r="D801" s="44"/>
      <c r="E801" s="45"/>
      <c r="F801" s="45"/>
      <c r="G801" s="44"/>
      <c r="H801" s="45"/>
      <c r="I801" s="44"/>
      <c r="J801" s="44"/>
      <c r="K801" s="44"/>
      <c r="L801" s="44"/>
      <c r="M801" s="43"/>
      <c r="N801" s="42"/>
      <c r="O801" s="41"/>
    </row>
    <row r="802" spans="1:15" x14ac:dyDescent="0.25">
      <c r="A802" s="119"/>
      <c r="B802" s="46"/>
      <c r="C802" s="44"/>
      <c r="D802" s="44"/>
      <c r="E802" s="45"/>
      <c r="F802" s="44"/>
      <c r="G802" s="44"/>
      <c r="H802" s="44"/>
      <c r="I802" s="44"/>
      <c r="J802" s="44"/>
      <c r="K802" s="44"/>
      <c r="L802" s="44"/>
      <c r="M802" s="43"/>
      <c r="N802" s="42"/>
      <c r="O802" s="41"/>
    </row>
    <row r="803" spans="1:15" x14ac:dyDescent="0.25">
      <c r="A803" s="119"/>
      <c r="B803" s="46"/>
      <c r="C803" s="44"/>
      <c r="D803" s="44"/>
      <c r="E803" s="45"/>
      <c r="F803" s="45"/>
      <c r="G803" s="44"/>
      <c r="H803" s="45"/>
      <c r="I803" s="44"/>
      <c r="J803" s="44"/>
      <c r="K803" s="44"/>
      <c r="L803" s="44"/>
      <c r="M803" s="43"/>
      <c r="N803" s="42"/>
      <c r="O803" s="41"/>
    </row>
    <row r="804" spans="1:15" x14ac:dyDescent="0.25">
      <c r="A804" s="119"/>
      <c r="B804" s="46"/>
      <c r="C804" s="44"/>
      <c r="D804" s="44"/>
      <c r="E804" s="45"/>
      <c r="F804" s="44"/>
      <c r="G804" s="44"/>
      <c r="H804" s="44"/>
      <c r="I804" s="44"/>
      <c r="J804" s="44"/>
      <c r="K804" s="44"/>
      <c r="L804" s="44"/>
      <c r="M804" s="43"/>
      <c r="N804" s="42"/>
      <c r="O804" s="41"/>
    </row>
    <row r="805" spans="1:15" x14ac:dyDescent="0.25">
      <c r="A805" s="119"/>
      <c r="B805" s="46"/>
      <c r="C805" s="44"/>
      <c r="D805" s="44"/>
      <c r="E805" s="45"/>
      <c r="F805" s="44"/>
      <c r="G805" s="44"/>
      <c r="H805" s="44"/>
      <c r="I805" s="44"/>
      <c r="J805" s="44"/>
      <c r="K805" s="44"/>
      <c r="L805" s="44"/>
      <c r="M805" s="43"/>
      <c r="N805" s="42"/>
      <c r="O805" s="41"/>
    </row>
    <row r="806" spans="1:15" x14ac:dyDescent="0.25">
      <c r="A806" s="120"/>
      <c r="B806" s="46"/>
      <c r="C806" s="44"/>
      <c r="D806" s="44"/>
      <c r="E806" s="45"/>
      <c r="F806" s="44"/>
      <c r="G806" s="44"/>
      <c r="H806" s="44"/>
      <c r="I806" s="44"/>
      <c r="J806" s="44"/>
      <c r="K806" s="44"/>
      <c r="L806" s="44"/>
      <c r="M806" s="43"/>
      <c r="N806" s="42"/>
      <c r="O806" s="41"/>
    </row>
    <row r="807" spans="1:15" x14ac:dyDescent="0.25">
      <c r="A807" s="116"/>
      <c r="B807" s="37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5"/>
      <c r="N807" s="34"/>
      <c r="O807" s="33"/>
    </row>
    <row r="808" spans="1:15" x14ac:dyDescent="0.25">
      <c r="A808" s="134"/>
      <c r="B808" s="37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5"/>
      <c r="N808" s="34"/>
      <c r="O808" s="33"/>
    </row>
    <row r="809" spans="1:15" x14ac:dyDescent="0.25">
      <c r="A809" s="134"/>
      <c r="B809" s="37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40"/>
      <c r="N809" s="39"/>
      <c r="O809" s="38"/>
    </row>
    <row r="810" spans="1:15" x14ac:dyDescent="0.25">
      <c r="A810" s="134"/>
      <c r="B810" s="37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5"/>
      <c r="N810" s="34"/>
      <c r="O810" s="33"/>
    </row>
    <row r="811" spans="1:15" x14ac:dyDescent="0.25">
      <c r="A811" s="134"/>
      <c r="B811" s="37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5"/>
      <c r="N811" s="34"/>
      <c r="O811" s="33"/>
    </row>
    <row r="812" spans="1:15" x14ac:dyDescent="0.25">
      <c r="A812" s="134"/>
      <c r="B812" s="37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5"/>
      <c r="N812" s="34"/>
      <c r="O812" s="33"/>
    </row>
    <row r="813" spans="1:15" x14ac:dyDescent="0.25">
      <c r="A813" s="134"/>
      <c r="B813" s="37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5"/>
      <c r="N813" s="34"/>
      <c r="O813" s="33"/>
    </row>
    <row r="814" spans="1:15" x14ac:dyDescent="0.25">
      <c r="A814" s="134"/>
      <c r="B814" s="37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5"/>
      <c r="N814" s="34"/>
      <c r="O814" s="33"/>
    </row>
    <row r="815" spans="1:15" x14ac:dyDescent="0.25">
      <c r="A815" s="117"/>
      <c r="B815" s="37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5"/>
      <c r="N815" s="34"/>
      <c r="O815" s="33"/>
    </row>
    <row r="816" spans="1:15" x14ac:dyDescent="0.25">
      <c r="A816" s="118"/>
      <c r="B816" s="46"/>
      <c r="C816" s="44"/>
      <c r="D816" s="44"/>
      <c r="E816" s="45"/>
      <c r="F816" s="45"/>
      <c r="G816" s="44"/>
      <c r="H816" s="45"/>
      <c r="I816" s="44"/>
      <c r="J816" s="44"/>
      <c r="K816" s="44"/>
      <c r="L816" s="44"/>
      <c r="M816" s="43"/>
      <c r="N816" s="42"/>
      <c r="O816" s="41"/>
    </row>
    <row r="817" spans="1:15" x14ac:dyDescent="0.25">
      <c r="A817" s="119"/>
      <c r="B817" s="46"/>
      <c r="C817" s="44"/>
      <c r="D817" s="44"/>
      <c r="E817" s="45"/>
      <c r="F817" s="44"/>
      <c r="G817" s="44"/>
      <c r="H817" s="44"/>
      <c r="I817" s="44"/>
      <c r="J817" s="44"/>
      <c r="K817" s="44"/>
      <c r="L817" s="44"/>
      <c r="M817" s="49"/>
      <c r="N817" s="48"/>
      <c r="O817" s="47"/>
    </row>
    <row r="818" spans="1:15" x14ac:dyDescent="0.25">
      <c r="A818" s="119"/>
      <c r="B818" s="46"/>
      <c r="C818" s="44"/>
      <c r="D818" s="44"/>
      <c r="E818" s="45"/>
      <c r="F818" s="44"/>
      <c r="G818" s="44"/>
      <c r="H818" s="44"/>
      <c r="I818" s="44"/>
      <c r="J818" s="44"/>
      <c r="K818" s="44"/>
      <c r="L818" s="44"/>
      <c r="M818" s="43"/>
      <c r="N818" s="42"/>
      <c r="O818" s="41"/>
    </row>
    <row r="819" spans="1:15" x14ac:dyDescent="0.25">
      <c r="A819" s="119"/>
      <c r="B819" s="46"/>
      <c r="C819" s="44"/>
      <c r="D819" s="44"/>
      <c r="E819" s="45"/>
      <c r="F819" s="45"/>
      <c r="G819" s="44"/>
      <c r="H819" s="45"/>
      <c r="I819" s="44"/>
      <c r="J819" s="44"/>
      <c r="K819" s="44"/>
      <c r="L819" s="44"/>
      <c r="M819" s="43"/>
      <c r="N819" s="42"/>
      <c r="O819" s="41"/>
    </row>
    <row r="820" spans="1:15" x14ac:dyDescent="0.25">
      <c r="A820" s="119"/>
      <c r="B820" s="46"/>
      <c r="C820" s="44"/>
      <c r="D820" s="44"/>
      <c r="E820" s="45"/>
      <c r="F820" s="44"/>
      <c r="G820" s="44"/>
      <c r="H820" s="44"/>
      <c r="I820" s="44"/>
      <c r="J820" s="44"/>
      <c r="K820" s="44"/>
      <c r="L820" s="44"/>
      <c r="M820" s="43"/>
      <c r="N820" s="42"/>
      <c r="O820" s="41"/>
    </row>
    <row r="821" spans="1:15" x14ac:dyDescent="0.25">
      <c r="A821" s="119"/>
      <c r="B821" s="46"/>
      <c r="C821" s="44"/>
      <c r="D821" s="44"/>
      <c r="E821" s="45"/>
      <c r="F821" s="45"/>
      <c r="G821" s="44"/>
      <c r="H821" s="45"/>
      <c r="I821" s="44"/>
      <c r="J821" s="44"/>
      <c r="K821" s="44"/>
      <c r="L821" s="44"/>
      <c r="M821" s="43"/>
      <c r="N821" s="42"/>
      <c r="O821" s="41"/>
    </row>
    <row r="822" spans="1:15" x14ac:dyDescent="0.25">
      <c r="A822" s="119"/>
      <c r="B822" s="46"/>
      <c r="C822" s="44"/>
      <c r="D822" s="44"/>
      <c r="E822" s="45"/>
      <c r="F822" s="44"/>
      <c r="G822" s="44"/>
      <c r="H822" s="44"/>
      <c r="I822" s="44"/>
      <c r="J822" s="44"/>
      <c r="K822" s="44"/>
      <c r="L822" s="44"/>
      <c r="M822" s="43"/>
      <c r="N822" s="42"/>
      <c r="O822" s="41"/>
    </row>
    <row r="823" spans="1:15" x14ac:dyDescent="0.25">
      <c r="A823" s="119"/>
      <c r="B823" s="46"/>
      <c r="C823" s="44"/>
      <c r="D823" s="44"/>
      <c r="E823" s="45"/>
      <c r="F823" s="44"/>
      <c r="G823" s="44"/>
      <c r="H823" s="44"/>
      <c r="I823" s="44"/>
      <c r="J823" s="44"/>
      <c r="K823" s="44"/>
      <c r="L823" s="44"/>
      <c r="M823" s="43"/>
      <c r="N823" s="42"/>
      <c r="O823" s="41"/>
    </row>
    <row r="824" spans="1:15" x14ac:dyDescent="0.25">
      <c r="A824" s="120"/>
      <c r="B824" s="46"/>
      <c r="C824" s="44"/>
      <c r="D824" s="44"/>
      <c r="E824" s="45"/>
      <c r="F824" s="44"/>
      <c r="G824" s="44"/>
      <c r="H824" s="44"/>
      <c r="I824" s="44"/>
      <c r="J824" s="44"/>
      <c r="K824" s="44"/>
      <c r="L824" s="44"/>
      <c r="M824" s="43"/>
      <c r="N824" s="42"/>
      <c r="O824" s="41"/>
    </row>
    <row r="825" spans="1:15" x14ac:dyDescent="0.25">
      <c r="A825" s="116"/>
      <c r="B825" s="37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5"/>
      <c r="N825" s="34"/>
      <c r="O825" s="33"/>
    </row>
    <row r="826" spans="1:15" x14ac:dyDescent="0.25">
      <c r="A826" s="134"/>
      <c r="B826" s="37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5"/>
      <c r="N826" s="34"/>
      <c r="O826" s="33"/>
    </row>
    <row r="827" spans="1:15" x14ac:dyDescent="0.25">
      <c r="A827" s="134"/>
      <c r="B827" s="37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40"/>
      <c r="N827" s="39"/>
      <c r="O827" s="38"/>
    </row>
    <row r="828" spans="1:15" x14ac:dyDescent="0.25">
      <c r="A828" s="134"/>
      <c r="B828" s="37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5"/>
      <c r="N828" s="34"/>
      <c r="O828" s="33"/>
    </row>
    <row r="829" spans="1:15" x14ac:dyDescent="0.25">
      <c r="A829" s="134"/>
      <c r="B829" s="37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5"/>
      <c r="N829" s="34"/>
      <c r="O829" s="33"/>
    </row>
    <row r="830" spans="1:15" x14ac:dyDescent="0.25">
      <c r="A830" s="134"/>
      <c r="B830" s="37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5"/>
      <c r="N830" s="34"/>
      <c r="O830" s="33"/>
    </row>
    <row r="831" spans="1:15" x14ac:dyDescent="0.25">
      <c r="A831" s="134"/>
      <c r="B831" s="37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5"/>
      <c r="N831" s="34"/>
      <c r="O831" s="33"/>
    </row>
    <row r="832" spans="1:15" x14ac:dyDescent="0.25">
      <c r="A832" s="134"/>
      <c r="B832" s="37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5"/>
      <c r="N832" s="34"/>
      <c r="O832" s="33"/>
    </row>
    <row r="833" spans="1:15" x14ac:dyDescent="0.25">
      <c r="A833" s="117"/>
      <c r="B833" s="37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5"/>
      <c r="N833" s="34"/>
      <c r="O833" s="33"/>
    </row>
    <row r="834" spans="1:15" x14ac:dyDescent="0.25">
      <c r="A834" s="118"/>
      <c r="B834" s="46"/>
      <c r="C834" s="44"/>
      <c r="D834" s="44"/>
      <c r="E834" s="45"/>
      <c r="F834" s="45"/>
      <c r="G834" s="44"/>
      <c r="H834" s="45"/>
      <c r="I834" s="44"/>
      <c r="J834" s="44"/>
      <c r="K834" s="44"/>
      <c r="L834" s="44"/>
      <c r="M834" s="43"/>
      <c r="N834" s="42"/>
      <c r="O834" s="41"/>
    </row>
    <row r="835" spans="1:15" x14ac:dyDescent="0.25">
      <c r="A835" s="119"/>
      <c r="B835" s="46"/>
      <c r="C835" s="44"/>
      <c r="D835" s="44"/>
      <c r="E835" s="45"/>
      <c r="F835" s="44"/>
      <c r="G835" s="44"/>
      <c r="H835" s="44"/>
      <c r="I835" s="44"/>
      <c r="J835" s="44"/>
      <c r="K835" s="44"/>
      <c r="L835" s="44"/>
      <c r="M835" s="49"/>
      <c r="N835" s="48"/>
      <c r="O835" s="47"/>
    </row>
    <row r="836" spans="1:15" x14ac:dyDescent="0.25">
      <c r="A836" s="119"/>
      <c r="B836" s="46"/>
      <c r="C836" s="44"/>
      <c r="D836" s="44"/>
      <c r="E836" s="45"/>
      <c r="F836" s="44"/>
      <c r="G836" s="44"/>
      <c r="H836" s="44"/>
      <c r="I836" s="44"/>
      <c r="J836" s="44"/>
      <c r="K836" s="44"/>
      <c r="L836" s="44"/>
      <c r="M836" s="43"/>
      <c r="N836" s="42"/>
      <c r="O836" s="41"/>
    </row>
    <row r="837" spans="1:15" x14ac:dyDescent="0.25">
      <c r="A837" s="119"/>
      <c r="B837" s="46"/>
      <c r="C837" s="44"/>
      <c r="D837" s="44"/>
      <c r="E837" s="45"/>
      <c r="F837" s="45"/>
      <c r="G837" s="44"/>
      <c r="H837" s="45"/>
      <c r="I837" s="44"/>
      <c r="J837" s="44"/>
      <c r="K837" s="44"/>
      <c r="L837" s="44"/>
      <c r="M837" s="43"/>
      <c r="N837" s="42"/>
      <c r="O837" s="41"/>
    </row>
    <row r="838" spans="1:15" x14ac:dyDescent="0.25">
      <c r="A838" s="119"/>
      <c r="B838" s="46"/>
      <c r="C838" s="44"/>
      <c r="D838" s="44"/>
      <c r="E838" s="45"/>
      <c r="F838" s="44"/>
      <c r="G838" s="44"/>
      <c r="H838" s="44"/>
      <c r="I838" s="44"/>
      <c r="J838" s="44"/>
      <c r="K838" s="44"/>
      <c r="L838" s="44"/>
      <c r="M838" s="43"/>
      <c r="N838" s="42"/>
      <c r="O838" s="41"/>
    </row>
    <row r="839" spans="1:15" x14ac:dyDescent="0.25">
      <c r="A839" s="119"/>
      <c r="B839" s="46"/>
      <c r="C839" s="44"/>
      <c r="D839" s="44"/>
      <c r="E839" s="45"/>
      <c r="F839" s="45"/>
      <c r="G839" s="44"/>
      <c r="H839" s="45"/>
      <c r="I839" s="44"/>
      <c r="J839" s="44"/>
      <c r="K839" s="44"/>
      <c r="L839" s="44"/>
      <c r="M839" s="43"/>
      <c r="N839" s="42"/>
      <c r="O839" s="41"/>
    </row>
    <row r="840" spans="1:15" x14ac:dyDescent="0.25">
      <c r="A840" s="119"/>
      <c r="B840" s="46"/>
      <c r="C840" s="44"/>
      <c r="D840" s="44"/>
      <c r="E840" s="45"/>
      <c r="F840" s="44"/>
      <c r="G840" s="44"/>
      <c r="H840" s="44"/>
      <c r="I840" s="44"/>
      <c r="J840" s="44"/>
      <c r="K840" s="44"/>
      <c r="L840" s="44"/>
      <c r="M840" s="43"/>
      <c r="N840" s="42"/>
      <c r="O840" s="41"/>
    </row>
    <row r="841" spans="1:15" x14ac:dyDescent="0.25">
      <c r="A841" s="119"/>
      <c r="B841" s="46"/>
      <c r="C841" s="44"/>
      <c r="D841" s="44"/>
      <c r="E841" s="45"/>
      <c r="F841" s="44"/>
      <c r="G841" s="44"/>
      <c r="H841" s="44"/>
      <c r="I841" s="44"/>
      <c r="J841" s="44"/>
      <c r="K841" s="44"/>
      <c r="L841" s="44"/>
      <c r="M841" s="43"/>
      <c r="N841" s="42"/>
      <c r="O841" s="41"/>
    </row>
    <row r="842" spans="1:15" x14ac:dyDescent="0.25">
      <c r="A842" s="120"/>
      <c r="B842" s="46"/>
      <c r="C842" s="44"/>
      <c r="D842" s="44"/>
      <c r="E842" s="45"/>
      <c r="F842" s="44"/>
      <c r="G842" s="44"/>
      <c r="H842" s="44"/>
      <c r="I842" s="44"/>
      <c r="J842" s="44"/>
      <c r="K842" s="44"/>
      <c r="L842" s="44"/>
      <c r="M842" s="43"/>
      <c r="N842" s="42"/>
      <c r="O842" s="41"/>
    </row>
    <row r="843" spans="1:15" x14ac:dyDescent="0.25">
      <c r="A843" s="116"/>
      <c r="B843" s="37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5"/>
      <c r="N843" s="34"/>
      <c r="O843" s="33"/>
    </row>
    <row r="844" spans="1:15" x14ac:dyDescent="0.25">
      <c r="A844" s="134"/>
      <c r="B844" s="37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5"/>
      <c r="N844" s="34"/>
      <c r="O844" s="33"/>
    </row>
    <row r="845" spans="1:15" x14ac:dyDescent="0.25">
      <c r="A845" s="134"/>
      <c r="B845" s="37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40"/>
      <c r="N845" s="39"/>
      <c r="O845" s="38"/>
    </row>
    <row r="846" spans="1:15" x14ac:dyDescent="0.25">
      <c r="A846" s="134"/>
      <c r="B846" s="37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5"/>
      <c r="N846" s="34"/>
      <c r="O846" s="33"/>
    </row>
    <row r="847" spans="1:15" x14ac:dyDescent="0.25">
      <c r="A847" s="134"/>
      <c r="B847" s="37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5"/>
      <c r="N847" s="34"/>
      <c r="O847" s="33"/>
    </row>
    <row r="848" spans="1:15" x14ac:dyDescent="0.25">
      <c r="A848" s="134"/>
      <c r="B848" s="37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5"/>
      <c r="N848" s="34"/>
      <c r="O848" s="33"/>
    </row>
    <row r="849" spans="1:15" x14ac:dyDescent="0.25">
      <c r="A849" s="134"/>
      <c r="B849" s="37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5"/>
      <c r="N849" s="34"/>
      <c r="O849" s="33"/>
    </row>
    <row r="850" spans="1:15" x14ac:dyDescent="0.25">
      <c r="A850" s="134"/>
      <c r="B850" s="37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5"/>
      <c r="N850" s="34"/>
      <c r="O850" s="33"/>
    </row>
    <row r="851" spans="1:15" x14ac:dyDescent="0.25">
      <c r="A851" s="117"/>
      <c r="B851" s="37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5"/>
      <c r="N851" s="34"/>
      <c r="O851" s="33"/>
    </row>
    <row r="852" spans="1:15" x14ac:dyDescent="0.25">
      <c r="A852" s="118"/>
      <c r="B852" s="46"/>
      <c r="C852" s="44"/>
      <c r="D852" s="44"/>
      <c r="E852" s="45"/>
      <c r="F852" s="45"/>
      <c r="G852" s="44"/>
      <c r="H852" s="45"/>
      <c r="I852" s="44"/>
      <c r="J852" s="44"/>
      <c r="K852" s="44"/>
      <c r="L852" s="44"/>
      <c r="M852" s="43"/>
      <c r="N852" s="42"/>
      <c r="O852" s="41"/>
    </row>
    <row r="853" spans="1:15" x14ac:dyDescent="0.25">
      <c r="A853" s="119"/>
      <c r="B853" s="46"/>
      <c r="C853" s="44"/>
      <c r="D853" s="44"/>
      <c r="E853" s="45"/>
      <c r="F853" s="44"/>
      <c r="G853" s="44"/>
      <c r="H853" s="44"/>
      <c r="I853" s="44"/>
      <c r="J853" s="44"/>
      <c r="K853" s="44"/>
      <c r="L853" s="44"/>
      <c r="M853" s="49"/>
      <c r="N853" s="48"/>
      <c r="O853" s="47"/>
    </row>
    <row r="854" spans="1:15" x14ac:dyDescent="0.25">
      <c r="A854" s="119"/>
      <c r="B854" s="46"/>
      <c r="C854" s="44"/>
      <c r="D854" s="44"/>
      <c r="E854" s="45"/>
      <c r="F854" s="44"/>
      <c r="G854" s="44"/>
      <c r="H854" s="44"/>
      <c r="I854" s="44"/>
      <c r="J854" s="44"/>
      <c r="K854" s="44"/>
      <c r="L854" s="44"/>
      <c r="M854" s="43"/>
      <c r="N854" s="42"/>
      <c r="O854" s="41"/>
    </row>
    <row r="855" spans="1:15" x14ac:dyDescent="0.25">
      <c r="A855" s="119"/>
      <c r="B855" s="46"/>
      <c r="C855" s="44"/>
      <c r="D855" s="44"/>
      <c r="E855" s="45"/>
      <c r="F855" s="45"/>
      <c r="G855" s="44"/>
      <c r="H855" s="45"/>
      <c r="I855" s="44"/>
      <c r="J855" s="44"/>
      <c r="K855" s="44"/>
      <c r="L855" s="44"/>
      <c r="M855" s="43"/>
      <c r="N855" s="42"/>
      <c r="O855" s="41"/>
    </row>
    <row r="856" spans="1:15" x14ac:dyDescent="0.25">
      <c r="A856" s="119"/>
      <c r="B856" s="46"/>
      <c r="C856" s="44"/>
      <c r="D856" s="44"/>
      <c r="E856" s="45"/>
      <c r="F856" s="44"/>
      <c r="G856" s="44"/>
      <c r="H856" s="44"/>
      <c r="I856" s="44"/>
      <c r="J856" s="44"/>
      <c r="K856" s="44"/>
      <c r="L856" s="44"/>
      <c r="M856" s="43"/>
      <c r="N856" s="42"/>
      <c r="O856" s="41"/>
    </row>
    <row r="857" spans="1:15" x14ac:dyDescent="0.25">
      <c r="A857" s="119"/>
      <c r="B857" s="46"/>
      <c r="C857" s="44"/>
      <c r="D857" s="44"/>
      <c r="E857" s="45"/>
      <c r="F857" s="45"/>
      <c r="G857" s="44"/>
      <c r="H857" s="45"/>
      <c r="I857" s="44"/>
      <c r="J857" s="44"/>
      <c r="K857" s="44"/>
      <c r="L857" s="44"/>
      <c r="M857" s="43"/>
      <c r="N857" s="42"/>
      <c r="O857" s="41"/>
    </row>
    <row r="858" spans="1:15" x14ac:dyDescent="0.25">
      <c r="A858" s="119"/>
      <c r="B858" s="46"/>
      <c r="C858" s="44"/>
      <c r="D858" s="44"/>
      <c r="E858" s="45"/>
      <c r="F858" s="44"/>
      <c r="G858" s="44"/>
      <c r="H858" s="44"/>
      <c r="I858" s="44"/>
      <c r="J858" s="44"/>
      <c r="K858" s="44"/>
      <c r="L858" s="44"/>
      <c r="M858" s="43"/>
      <c r="N858" s="42"/>
      <c r="O858" s="41"/>
    </row>
    <row r="859" spans="1:15" x14ac:dyDescent="0.25">
      <c r="A859" s="119"/>
      <c r="B859" s="46"/>
      <c r="C859" s="44"/>
      <c r="D859" s="44"/>
      <c r="E859" s="45"/>
      <c r="F859" s="44"/>
      <c r="G859" s="44"/>
      <c r="H859" s="44"/>
      <c r="I859" s="44"/>
      <c r="J859" s="44"/>
      <c r="K859" s="44"/>
      <c r="L859" s="44"/>
      <c r="M859" s="43"/>
      <c r="N859" s="42"/>
      <c r="O859" s="41"/>
    </row>
    <row r="860" spans="1:15" x14ac:dyDescent="0.25">
      <c r="A860" s="120"/>
      <c r="B860" s="46"/>
      <c r="C860" s="44"/>
      <c r="D860" s="44"/>
      <c r="E860" s="45"/>
      <c r="F860" s="44"/>
      <c r="G860" s="44"/>
      <c r="H860" s="44"/>
      <c r="I860" s="44"/>
      <c r="J860" s="44"/>
      <c r="K860" s="44"/>
      <c r="L860" s="44"/>
      <c r="M860" s="43"/>
      <c r="N860" s="42"/>
      <c r="O860" s="41"/>
    </row>
    <row r="861" spans="1:15" x14ac:dyDescent="0.25">
      <c r="A861" s="116"/>
      <c r="B861" s="37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5"/>
      <c r="N861" s="34"/>
      <c r="O861" s="33"/>
    </row>
    <row r="862" spans="1:15" x14ac:dyDescent="0.25">
      <c r="A862" s="134"/>
      <c r="B862" s="37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5"/>
      <c r="N862" s="34"/>
      <c r="O862" s="33"/>
    </row>
    <row r="863" spans="1:15" x14ac:dyDescent="0.25">
      <c r="A863" s="134"/>
      <c r="B863" s="37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40"/>
      <c r="N863" s="39"/>
      <c r="O863" s="38"/>
    </row>
    <row r="864" spans="1:15" x14ac:dyDescent="0.25">
      <c r="A864" s="134"/>
      <c r="B864" s="37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5"/>
      <c r="N864" s="34"/>
      <c r="O864" s="33"/>
    </row>
    <row r="865" spans="1:15" x14ac:dyDescent="0.25">
      <c r="A865" s="134"/>
      <c r="B865" s="37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5"/>
      <c r="N865" s="34"/>
      <c r="O865" s="33"/>
    </row>
    <row r="866" spans="1:15" x14ac:dyDescent="0.25">
      <c r="A866" s="134"/>
      <c r="B866" s="37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5"/>
      <c r="N866" s="34"/>
      <c r="O866" s="33"/>
    </row>
    <row r="867" spans="1:15" x14ac:dyDescent="0.25">
      <c r="A867" s="134"/>
      <c r="B867" s="37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5"/>
      <c r="N867" s="34"/>
      <c r="O867" s="33"/>
    </row>
    <row r="868" spans="1:15" x14ac:dyDescent="0.25">
      <c r="A868" s="134"/>
      <c r="B868" s="37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5"/>
      <c r="N868" s="34"/>
      <c r="O868" s="33"/>
    </row>
    <row r="869" spans="1:15" x14ac:dyDescent="0.25">
      <c r="A869" s="117"/>
      <c r="B869" s="37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5"/>
      <c r="N869" s="34"/>
      <c r="O869" s="33"/>
    </row>
    <row r="870" spans="1:15" x14ac:dyDescent="0.25">
      <c r="A870" s="118"/>
      <c r="B870" s="46"/>
      <c r="C870" s="44"/>
      <c r="D870" s="44"/>
      <c r="E870" s="45"/>
      <c r="F870" s="45"/>
      <c r="G870" s="44"/>
      <c r="H870" s="45"/>
      <c r="I870" s="44"/>
      <c r="J870" s="44"/>
      <c r="K870" s="44"/>
      <c r="L870" s="44"/>
      <c r="M870" s="43"/>
      <c r="N870" s="42"/>
      <c r="O870" s="41"/>
    </row>
    <row r="871" spans="1:15" x14ac:dyDescent="0.25">
      <c r="A871" s="119"/>
      <c r="B871" s="46"/>
      <c r="C871" s="44"/>
      <c r="D871" s="44"/>
      <c r="E871" s="45"/>
      <c r="F871" s="44"/>
      <c r="G871" s="44"/>
      <c r="H871" s="44"/>
      <c r="I871" s="44"/>
      <c r="J871" s="44"/>
      <c r="K871" s="44"/>
      <c r="L871" s="44"/>
      <c r="M871" s="49"/>
      <c r="N871" s="48"/>
      <c r="O871" s="47"/>
    </row>
    <row r="872" spans="1:15" x14ac:dyDescent="0.25">
      <c r="A872" s="119"/>
      <c r="B872" s="46"/>
      <c r="C872" s="44"/>
      <c r="D872" s="44"/>
      <c r="E872" s="45"/>
      <c r="F872" s="44"/>
      <c r="G872" s="44"/>
      <c r="H872" s="44"/>
      <c r="I872" s="44"/>
      <c r="J872" s="44"/>
      <c r="K872" s="44"/>
      <c r="L872" s="44"/>
      <c r="M872" s="43"/>
      <c r="N872" s="42"/>
      <c r="O872" s="41"/>
    </row>
    <row r="873" spans="1:15" x14ac:dyDescent="0.25">
      <c r="A873" s="119"/>
      <c r="B873" s="46"/>
      <c r="C873" s="44"/>
      <c r="D873" s="44"/>
      <c r="E873" s="45"/>
      <c r="F873" s="45"/>
      <c r="G873" s="44"/>
      <c r="H873" s="45"/>
      <c r="I873" s="44"/>
      <c r="J873" s="44"/>
      <c r="K873" s="44"/>
      <c r="L873" s="44"/>
      <c r="M873" s="43"/>
      <c r="N873" s="42"/>
      <c r="O873" s="41"/>
    </row>
    <row r="874" spans="1:15" x14ac:dyDescent="0.25">
      <c r="A874" s="119"/>
      <c r="B874" s="46"/>
      <c r="C874" s="44"/>
      <c r="D874" s="44"/>
      <c r="E874" s="45"/>
      <c r="F874" s="44"/>
      <c r="G874" s="44"/>
      <c r="H874" s="44"/>
      <c r="I874" s="44"/>
      <c r="J874" s="44"/>
      <c r="K874" s="44"/>
      <c r="L874" s="44"/>
      <c r="M874" s="43"/>
      <c r="N874" s="42"/>
      <c r="O874" s="41"/>
    </row>
    <row r="875" spans="1:15" x14ac:dyDescent="0.25">
      <c r="A875" s="119"/>
      <c r="B875" s="46"/>
      <c r="C875" s="44"/>
      <c r="D875" s="44"/>
      <c r="E875" s="45"/>
      <c r="F875" s="45"/>
      <c r="G875" s="44"/>
      <c r="H875" s="45"/>
      <c r="I875" s="44"/>
      <c r="J875" s="44"/>
      <c r="K875" s="44"/>
      <c r="L875" s="44"/>
      <c r="M875" s="43"/>
      <c r="N875" s="42"/>
      <c r="O875" s="41"/>
    </row>
    <row r="876" spans="1:15" x14ac:dyDescent="0.25">
      <c r="A876" s="119"/>
      <c r="B876" s="46"/>
      <c r="C876" s="44"/>
      <c r="D876" s="44"/>
      <c r="E876" s="45"/>
      <c r="F876" s="44"/>
      <c r="G876" s="44"/>
      <c r="H876" s="44"/>
      <c r="I876" s="44"/>
      <c r="J876" s="44"/>
      <c r="K876" s="44"/>
      <c r="L876" s="44"/>
      <c r="M876" s="43"/>
      <c r="N876" s="42"/>
      <c r="O876" s="41"/>
    </row>
    <row r="877" spans="1:15" x14ac:dyDescent="0.25">
      <c r="A877" s="119"/>
      <c r="B877" s="46"/>
      <c r="C877" s="44"/>
      <c r="D877" s="44"/>
      <c r="E877" s="45"/>
      <c r="F877" s="44"/>
      <c r="G877" s="44"/>
      <c r="H877" s="44"/>
      <c r="I877" s="44"/>
      <c r="J877" s="44"/>
      <c r="K877" s="44"/>
      <c r="L877" s="44"/>
      <c r="M877" s="43"/>
      <c r="N877" s="42"/>
      <c r="O877" s="41"/>
    </row>
    <row r="878" spans="1:15" x14ac:dyDescent="0.25">
      <c r="A878" s="120"/>
      <c r="B878" s="46"/>
      <c r="C878" s="44"/>
      <c r="D878" s="44"/>
      <c r="E878" s="45"/>
      <c r="F878" s="44"/>
      <c r="G878" s="44"/>
      <c r="H878" s="44"/>
      <c r="I878" s="44"/>
      <c r="J878" s="44"/>
      <c r="K878" s="44"/>
      <c r="L878" s="44"/>
      <c r="M878" s="43"/>
      <c r="N878" s="42"/>
      <c r="O878" s="41"/>
    </row>
    <row r="879" spans="1:15" x14ac:dyDescent="0.25">
      <c r="A879" s="116"/>
      <c r="B879" s="37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5"/>
      <c r="N879" s="34"/>
      <c r="O879" s="33"/>
    </row>
    <row r="880" spans="1:15" x14ac:dyDescent="0.25">
      <c r="A880" s="134"/>
      <c r="B880" s="37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5"/>
      <c r="N880" s="34"/>
      <c r="O880" s="33"/>
    </row>
    <row r="881" spans="1:15" x14ac:dyDescent="0.25">
      <c r="A881" s="134"/>
      <c r="B881" s="37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40"/>
      <c r="N881" s="39"/>
      <c r="O881" s="38"/>
    </row>
    <row r="882" spans="1:15" x14ac:dyDescent="0.25">
      <c r="A882" s="134"/>
      <c r="B882" s="37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5"/>
      <c r="N882" s="34"/>
      <c r="O882" s="33"/>
    </row>
    <row r="883" spans="1:15" x14ac:dyDescent="0.25">
      <c r="A883" s="134"/>
      <c r="B883" s="37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5"/>
      <c r="N883" s="34"/>
      <c r="O883" s="33"/>
    </row>
    <row r="884" spans="1:15" x14ac:dyDescent="0.25">
      <c r="A884" s="134"/>
      <c r="B884" s="37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5"/>
      <c r="N884" s="34"/>
      <c r="O884" s="33"/>
    </row>
    <row r="885" spans="1:15" x14ac:dyDescent="0.25">
      <c r="A885" s="134"/>
      <c r="B885" s="37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5"/>
      <c r="N885" s="34"/>
      <c r="O885" s="33"/>
    </row>
    <row r="886" spans="1:15" x14ac:dyDescent="0.25">
      <c r="A886" s="134"/>
      <c r="B886" s="37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5"/>
      <c r="N886" s="34"/>
      <c r="O886" s="33"/>
    </row>
    <row r="887" spans="1:15" x14ac:dyDescent="0.25">
      <c r="A887" s="117"/>
      <c r="B887" s="37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5"/>
      <c r="N887" s="34"/>
      <c r="O887" s="33"/>
    </row>
    <row r="888" spans="1:15" x14ac:dyDescent="0.25">
      <c r="A888" s="118"/>
      <c r="B888" s="46"/>
      <c r="C888" s="44"/>
      <c r="D888" s="44"/>
      <c r="E888" s="45"/>
      <c r="F888" s="45"/>
      <c r="G888" s="44"/>
      <c r="H888" s="45"/>
      <c r="I888" s="44"/>
      <c r="J888" s="44"/>
      <c r="K888" s="44"/>
      <c r="L888" s="44"/>
      <c r="M888" s="43"/>
      <c r="N888" s="42"/>
      <c r="O888" s="41"/>
    </row>
    <row r="889" spans="1:15" x14ac:dyDescent="0.25">
      <c r="A889" s="119"/>
      <c r="B889" s="46"/>
      <c r="C889" s="44"/>
      <c r="D889" s="44"/>
      <c r="E889" s="45"/>
      <c r="F889" s="44"/>
      <c r="G889" s="44"/>
      <c r="H889" s="44"/>
      <c r="I889" s="44"/>
      <c r="J889" s="44"/>
      <c r="K889" s="44"/>
      <c r="L889" s="44"/>
      <c r="M889" s="49"/>
      <c r="N889" s="48"/>
      <c r="O889" s="47"/>
    </row>
    <row r="890" spans="1:15" x14ac:dyDescent="0.25">
      <c r="A890" s="119"/>
      <c r="B890" s="46"/>
      <c r="C890" s="44"/>
      <c r="D890" s="44"/>
      <c r="E890" s="45"/>
      <c r="F890" s="44"/>
      <c r="G890" s="44"/>
      <c r="H890" s="44"/>
      <c r="I890" s="44"/>
      <c r="J890" s="44"/>
      <c r="K890" s="44"/>
      <c r="L890" s="44"/>
      <c r="M890" s="43"/>
      <c r="N890" s="42"/>
      <c r="O890" s="41"/>
    </row>
    <row r="891" spans="1:15" x14ac:dyDescent="0.25">
      <c r="A891" s="119"/>
      <c r="B891" s="46"/>
      <c r="C891" s="44"/>
      <c r="D891" s="44"/>
      <c r="E891" s="45"/>
      <c r="F891" s="45"/>
      <c r="G891" s="44"/>
      <c r="H891" s="45"/>
      <c r="I891" s="44"/>
      <c r="J891" s="44"/>
      <c r="K891" s="44"/>
      <c r="L891" s="44"/>
      <c r="M891" s="43"/>
      <c r="N891" s="42"/>
      <c r="O891" s="41"/>
    </row>
    <row r="892" spans="1:15" x14ac:dyDescent="0.25">
      <c r="A892" s="119"/>
      <c r="B892" s="46"/>
      <c r="C892" s="44"/>
      <c r="D892" s="44"/>
      <c r="E892" s="45"/>
      <c r="F892" s="44"/>
      <c r="G892" s="44"/>
      <c r="H892" s="44"/>
      <c r="I892" s="44"/>
      <c r="J892" s="44"/>
      <c r="K892" s="44"/>
      <c r="L892" s="44"/>
      <c r="M892" s="43"/>
      <c r="N892" s="42"/>
      <c r="O892" s="41"/>
    </row>
    <row r="893" spans="1:15" x14ac:dyDescent="0.25">
      <c r="A893" s="119"/>
      <c r="B893" s="46"/>
      <c r="C893" s="44"/>
      <c r="D893" s="44"/>
      <c r="E893" s="45"/>
      <c r="F893" s="45"/>
      <c r="G893" s="44"/>
      <c r="H893" s="45"/>
      <c r="I893" s="44"/>
      <c r="J893" s="44"/>
      <c r="K893" s="44"/>
      <c r="L893" s="44"/>
      <c r="M893" s="43"/>
      <c r="N893" s="42"/>
      <c r="O893" s="41"/>
    </row>
    <row r="894" spans="1:15" x14ac:dyDescent="0.25">
      <c r="A894" s="119"/>
      <c r="B894" s="46"/>
      <c r="C894" s="44"/>
      <c r="D894" s="44"/>
      <c r="E894" s="45"/>
      <c r="F894" s="44"/>
      <c r="G894" s="44"/>
      <c r="H894" s="44"/>
      <c r="I894" s="44"/>
      <c r="J894" s="44"/>
      <c r="K894" s="44"/>
      <c r="L894" s="44"/>
      <c r="M894" s="43"/>
      <c r="N894" s="42"/>
      <c r="O894" s="41"/>
    </row>
    <row r="895" spans="1:15" x14ac:dyDescent="0.25">
      <c r="A895" s="119"/>
      <c r="B895" s="46"/>
      <c r="C895" s="44"/>
      <c r="D895" s="44"/>
      <c r="E895" s="45"/>
      <c r="F895" s="44"/>
      <c r="G895" s="44"/>
      <c r="H895" s="44"/>
      <c r="I895" s="44"/>
      <c r="J895" s="44"/>
      <c r="K895" s="44"/>
      <c r="L895" s="44"/>
      <c r="M895" s="43"/>
      <c r="N895" s="42"/>
      <c r="O895" s="41"/>
    </row>
    <row r="896" spans="1:15" x14ac:dyDescent="0.25">
      <c r="A896" s="120"/>
      <c r="B896" s="46"/>
      <c r="C896" s="44"/>
      <c r="D896" s="44"/>
      <c r="E896" s="45"/>
      <c r="F896" s="44"/>
      <c r="G896" s="44"/>
      <c r="H896" s="44"/>
      <c r="I896" s="44"/>
      <c r="J896" s="44"/>
      <c r="K896" s="44"/>
      <c r="L896" s="44"/>
      <c r="M896" s="43"/>
      <c r="N896" s="42"/>
      <c r="O896" s="41"/>
    </row>
    <row r="897" spans="1:15" x14ac:dyDescent="0.25">
      <c r="A897" s="116"/>
      <c r="B897" s="37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5"/>
      <c r="N897" s="34"/>
      <c r="O897" s="33"/>
    </row>
    <row r="898" spans="1:15" x14ac:dyDescent="0.25">
      <c r="A898" s="134"/>
      <c r="B898" s="37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5"/>
      <c r="N898" s="34"/>
      <c r="O898" s="33"/>
    </row>
    <row r="899" spans="1:15" x14ac:dyDescent="0.25">
      <c r="A899" s="134"/>
      <c r="B899" s="37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40"/>
      <c r="N899" s="39"/>
      <c r="O899" s="38"/>
    </row>
    <row r="900" spans="1:15" x14ac:dyDescent="0.25">
      <c r="A900" s="134"/>
      <c r="B900" s="37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5"/>
      <c r="N900" s="34"/>
      <c r="O900" s="33"/>
    </row>
    <row r="901" spans="1:15" x14ac:dyDescent="0.25">
      <c r="A901" s="134"/>
      <c r="B901" s="37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5"/>
      <c r="N901" s="34"/>
      <c r="O901" s="33"/>
    </row>
    <row r="902" spans="1:15" x14ac:dyDescent="0.25">
      <c r="A902" s="134"/>
      <c r="B902" s="37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5"/>
      <c r="N902" s="34"/>
      <c r="O902" s="33"/>
    </row>
    <row r="903" spans="1:15" x14ac:dyDescent="0.25">
      <c r="A903" s="134"/>
      <c r="B903" s="37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5"/>
      <c r="N903" s="34"/>
      <c r="O903" s="33"/>
    </row>
    <row r="904" spans="1:15" x14ac:dyDescent="0.25">
      <c r="A904" s="134"/>
      <c r="B904" s="37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5"/>
      <c r="N904" s="34"/>
      <c r="O904" s="33"/>
    </row>
    <row r="905" spans="1:15" x14ac:dyDescent="0.25">
      <c r="A905" s="117"/>
      <c r="B905" s="37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5"/>
      <c r="N905" s="34"/>
      <c r="O905" s="33"/>
    </row>
    <row r="906" spans="1:15" x14ac:dyDescent="0.25">
      <c r="A906" s="118"/>
      <c r="B906" s="46"/>
      <c r="C906" s="44"/>
      <c r="D906" s="44"/>
      <c r="E906" s="45"/>
      <c r="F906" s="45"/>
      <c r="G906" s="44"/>
      <c r="H906" s="45"/>
      <c r="I906" s="44"/>
      <c r="J906" s="44"/>
      <c r="K906" s="44"/>
      <c r="L906" s="44"/>
      <c r="M906" s="43"/>
      <c r="N906" s="42"/>
      <c r="O906" s="41"/>
    </row>
    <row r="907" spans="1:15" x14ac:dyDescent="0.25">
      <c r="A907" s="119"/>
      <c r="B907" s="46"/>
      <c r="C907" s="44"/>
      <c r="D907" s="44"/>
      <c r="E907" s="45"/>
      <c r="F907" s="44"/>
      <c r="G907" s="44"/>
      <c r="H907" s="44"/>
      <c r="I907" s="44"/>
      <c r="J907" s="44"/>
      <c r="K907" s="44"/>
      <c r="L907" s="44"/>
      <c r="M907" s="49"/>
      <c r="N907" s="48"/>
      <c r="O907" s="47"/>
    </row>
    <row r="908" spans="1:15" x14ac:dyDescent="0.25">
      <c r="A908" s="119"/>
      <c r="B908" s="46"/>
      <c r="C908" s="44"/>
      <c r="D908" s="44"/>
      <c r="E908" s="45"/>
      <c r="F908" s="44"/>
      <c r="G908" s="44"/>
      <c r="H908" s="44"/>
      <c r="I908" s="44"/>
      <c r="J908" s="44"/>
      <c r="K908" s="44"/>
      <c r="L908" s="44"/>
      <c r="M908" s="43"/>
      <c r="N908" s="42"/>
      <c r="O908" s="41"/>
    </row>
    <row r="909" spans="1:15" x14ac:dyDescent="0.25">
      <c r="A909" s="119"/>
      <c r="B909" s="46"/>
      <c r="C909" s="44"/>
      <c r="D909" s="44"/>
      <c r="E909" s="45"/>
      <c r="F909" s="45"/>
      <c r="G909" s="44"/>
      <c r="H909" s="45"/>
      <c r="I909" s="44"/>
      <c r="J909" s="44"/>
      <c r="K909" s="44"/>
      <c r="L909" s="44"/>
      <c r="M909" s="43"/>
      <c r="N909" s="42"/>
      <c r="O909" s="41"/>
    </row>
    <row r="910" spans="1:15" x14ac:dyDescent="0.25">
      <c r="A910" s="119"/>
      <c r="B910" s="46"/>
      <c r="C910" s="44"/>
      <c r="D910" s="44"/>
      <c r="E910" s="45"/>
      <c r="F910" s="44"/>
      <c r="G910" s="44"/>
      <c r="H910" s="44"/>
      <c r="I910" s="44"/>
      <c r="J910" s="44"/>
      <c r="K910" s="44"/>
      <c r="L910" s="44"/>
      <c r="M910" s="43"/>
      <c r="N910" s="42"/>
      <c r="O910" s="41"/>
    </row>
    <row r="911" spans="1:15" x14ac:dyDescent="0.25">
      <c r="A911" s="119"/>
      <c r="B911" s="46"/>
      <c r="C911" s="44"/>
      <c r="D911" s="44"/>
      <c r="E911" s="45"/>
      <c r="F911" s="45"/>
      <c r="G911" s="44"/>
      <c r="H911" s="45"/>
      <c r="I911" s="44"/>
      <c r="J911" s="44"/>
      <c r="K911" s="44"/>
      <c r="L911" s="44"/>
      <c r="M911" s="43"/>
      <c r="N911" s="42"/>
      <c r="O911" s="41"/>
    </row>
    <row r="912" spans="1:15" x14ac:dyDescent="0.25">
      <c r="A912" s="119"/>
      <c r="B912" s="46"/>
      <c r="C912" s="44"/>
      <c r="D912" s="44"/>
      <c r="E912" s="45"/>
      <c r="F912" s="44"/>
      <c r="G912" s="44"/>
      <c r="H912" s="44"/>
      <c r="I912" s="44"/>
      <c r="J912" s="44"/>
      <c r="K912" s="44"/>
      <c r="L912" s="44"/>
      <c r="M912" s="43"/>
      <c r="N912" s="42"/>
      <c r="O912" s="41"/>
    </row>
    <row r="913" spans="1:15" x14ac:dyDescent="0.25">
      <c r="A913" s="119"/>
      <c r="B913" s="46"/>
      <c r="C913" s="44"/>
      <c r="D913" s="44"/>
      <c r="E913" s="45"/>
      <c r="F913" s="44"/>
      <c r="G913" s="44"/>
      <c r="H913" s="44"/>
      <c r="I913" s="44"/>
      <c r="J913" s="44"/>
      <c r="K913" s="44"/>
      <c r="L913" s="44"/>
      <c r="M913" s="43"/>
      <c r="N913" s="42"/>
      <c r="O913" s="41"/>
    </row>
    <row r="914" spans="1:15" x14ac:dyDescent="0.25">
      <c r="A914" s="120"/>
      <c r="B914" s="46"/>
      <c r="C914" s="44"/>
      <c r="D914" s="44"/>
      <c r="E914" s="45"/>
      <c r="F914" s="44"/>
      <c r="G914" s="44"/>
      <c r="H914" s="44"/>
      <c r="I914" s="44"/>
      <c r="J914" s="44"/>
      <c r="K914" s="44"/>
      <c r="L914" s="44"/>
      <c r="M914" s="43"/>
      <c r="N914" s="42"/>
      <c r="O914" s="41"/>
    </row>
    <row r="915" spans="1:15" x14ac:dyDescent="0.25">
      <c r="A915" s="116"/>
      <c r="B915" s="37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5"/>
      <c r="N915" s="34"/>
      <c r="O915" s="33"/>
    </row>
    <row r="916" spans="1:15" x14ac:dyDescent="0.25">
      <c r="A916" s="134"/>
      <c r="B916" s="37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5"/>
      <c r="N916" s="34"/>
      <c r="O916" s="33"/>
    </row>
    <row r="917" spans="1:15" x14ac:dyDescent="0.25">
      <c r="A917" s="134"/>
      <c r="B917" s="37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40"/>
      <c r="N917" s="39"/>
      <c r="O917" s="38"/>
    </row>
    <row r="918" spans="1:15" x14ac:dyDescent="0.25">
      <c r="A918" s="134"/>
      <c r="B918" s="37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5"/>
      <c r="N918" s="34"/>
      <c r="O918" s="33"/>
    </row>
    <row r="919" spans="1:15" x14ac:dyDescent="0.25">
      <c r="A919" s="134"/>
      <c r="B919" s="37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5"/>
      <c r="N919" s="34"/>
      <c r="O919" s="33"/>
    </row>
    <row r="920" spans="1:15" x14ac:dyDescent="0.25">
      <c r="A920" s="134"/>
      <c r="B920" s="37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5"/>
      <c r="N920" s="34"/>
      <c r="O920" s="33"/>
    </row>
    <row r="921" spans="1:15" x14ac:dyDescent="0.25">
      <c r="A921" s="134"/>
      <c r="B921" s="37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5"/>
      <c r="N921" s="34"/>
      <c r="O921" s="33"/>
    </row>
    <row r="922" spans="1:15" x14ac:dyDescent="0.25">
      <c r="A922" s="134"/>
      <c r="B922" s="37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5"/>
      <c r="N922" s="34"/>
      <c r="O922" s="33"/>
    </row>
    <row r="923" spans="1:15" x14ac:dyDescent="0.25">
      <c r="A923" s="117"/>
      <c r="B923" s="37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5"/>
      <c r="N923" s="34"/>
      <c r="O923" s="33"/>
    </row>
    <row r="925" spans="1:15" x14ac:dyDescent="0.25">
      <c r="A925" s="29" t="s">
        <v>136</v>
      </c>
      <c r="B925" s="32" t="s">
        <v>136</v>
      </c>
      <c r="C925" s="29" t="s">
        <v>136</v>
      </c>
      <c r="D925" s="29" t="s">
        <v>136</v>
      </c>
      <c r="E925" s="29" t="s">
        <v>136</v>
      </c>
      <c r="F925" s="29" t="s">
        <v>136</v>
      </c>
      <c r="G925" s="29" t="s">
        <v>136</v>
      </c>
      <c r="H925" s="29" t="s">
        <v>136</v>
      </c>
      <c r="I925" s="29" t="s">
        <v>136</v>
      </c>
      <c r="J925" s="29" t="s">
        <v>136</v>
      </c>
      <c r="K925" s="29"/>
      <c r="L925" s="29"/>
      <c r="M925" s="29" t="s">
        <v>136</v>
      </c>
      <c r="N925" s="31" t="s">
        <v>136</v>
      </c>
      <c r="O925" s="30" t="s">
        <v>136</v>
      </c>
    </row>
  </sheetData>
  <autoFilter ref="A2:AB230" xr:uid="{22A15C88-136E-438E-859A-144178192AF1}"/>
  <mergeCells count="247">
    <mergeCell ref="B95:B97"/>
    <mergeCell ref="G100:G101"/>
    <mergeCell ref="E109:E111"/>
    <mergeCell ref="F109:F111"/>
    <mergeCell ref="G109:G111"/>
    <mergeCell ref="D77:D78"/>
    <mergeCell ref="C77:C78"/>
    <mergeCell ref="D17:D19"/>
    <mergeCell ref="B64:B66"/>
    <mergeCell ref="B59:B61"/>
    <mergeCell ref="C59:C61"/>
    <mergeCell ref="D59:D61"/>
    <mergeCell ref="B42:B44"/>
    <mergeCell ref="G20:G22"/>
    <mergeCell ref="G104:G105"/>
    <mergeCell ref="G77:G78"/>
    <mergeCell ref="G95:G97"/>
    <mergeCell ref="B77:B78"/>
    <mergeCell ref="C42:C44"/>
    <mergeCell ref="D42:D44"/>
    <mergeCell ref="B20:B22"/>
    <mergeCell ref="C20:C22"/>
    <mergeCell ref="D20:D22"/>
    <mergeCell ref="E20:E22"/>
    <mergeCell ref="A49:A63"/>
    <mergeCell ref="A64:A76"/>
    <mergeCell ref="B17:B19"/>
    <mergeCell ref="C17:C19"/>
    <mergeCell ref="G3:G7"/>
    <mergeCell ref="F3:F7"/>
    <mergeCell ref="E3:E7"/>
    <mergeCell ref="D3:D7"/>
    <mergeCell ref="C3:C7"/>
    <mergeCell ref="G8:G12"/>
    <mergeCell ref="B3:B7"/>
    <mergeCell ref="B8:B12"/>
    <mergeCell ref="C8:C12"/>
    <mergeCell ref="D8:D12"/>
    <mergeCell ref="E8:E12"/>
    <mergeCell ref="F8:F12"/>
    <mergeCell ref="F20:F22"/>
    <mergeCell ref="G32:G35"/>
    <mergeCell ref="G36:G38"/>
    <mergeCell ref="G45:G47"/>
    <mergeCell ref="G42:G44"/>
    <mergeCell ref="E42:E44"/>
    <mergeCell ref="F42:F44"/>
    <mergeCell ref="G59:G61"/>
    <mergeCell ref="A131:A139"/>
    <mergeCell ref="A140:A148"/>
    <mergeCell ref="A149:A157"/>
    <mergeCell ref="A95:A99"/>
    <mergeCell ref="A158:A166"/>
    <mergeCell ref="A167:A175"/>
    <mergeCell ref="A176:A184"/>
    <mergeCell ref="A100:A103"/>
    <mergeCell ref="A77:A85"/>
    <mergeCell ref="A86:A94"/>
    <mergeCell ref="A104:A112"/>
    <mergeCell ref="A113:A121"/>
    <mergeCell ref="A122:A130"/>
    <mergeCell ref="A231:A239"/>
    <mergeCell ref="A240:A248"/>
    <mergeCell ref="A249:A257"/>
    <mergeCell ref="A258:A266"/>
    <mergeCell ref="A267:A275"/>
    <mergeCell ref="A276:A284"/>
    <mergeCell ref="A285:A293"/>
    <mergeCell ref="A294:A302"/>
    <mergeCell ref="A185:A193"/>
    <mergeCell ref="A194:A212"/>
    <mergeCell ref="A213:A221"/>
    <mergeCell ref="A222:A230"/>
    <mergeCell ref="A456:A464"/>
    <mergeCell ref="A303:A311"/>
    <mergeCell ref="A312:A320"/>
    <mergeCell ref="A321:A329"/>
    <mergeCell ref="A330:A338"/>
    <mergeCell ref="A339:A347"/>
    <mergeCell ref="A348:A356"/>
    <mergeCell ref="A357:A365"/>
    <mergeCell ref="A366:A374"/>
    <mergeCell ref="A375:A383"/>
    <mergeCell ref="A582:A590"/>
    <mergeCell ref="A681:A689"/>
    <mergeCell ref="A690:A698"/>
    <mergeCell ref="A591:A599"/>
    <mergeCell ref="A600:A608"/>
    <mergeCell ref="A609:A617"/>
    <mergeCell ref="A618:A626"/>
    <mergeCell ref="A627:A635"/>
    <mergeCell ref="A636:A644"/>
    <mergeCell ref="A645:A653"/>
    <mergeCell ref="A654:A662"/>
    <mergeCell ref="A663:A671"/>
    <mergeCell ref="A672:A680"/>
    <mergeCell ref="A762:A770"/>
    <mergeCell ref="A708:A716"/>
    <mergeCell ref="A717:A725"/>
    <mergeCell ref="A726:A734"/>
    <mergeCell ref="A735:A743"/>
    <mergeCell ref="A744:A752"/>
    <mergeCell ref="A753:A761"/>
    <mergeCell ref="A771:A779"/>
    <mergeCell ref="A780:A788"/>
    <mergeCell ref="G50:G52"/>
    <mergeCell ref="F50:F52"/>
    <mergeCell ref="E45:E47"/>
    <mergeCell ref="F45:F47"/>
    <mergeCell ref="E50:E52"/>
    <mergeCell ref="E59:E61"/>
    <mergeCell ref="F59:F61"/>
    <mergeCell ref="A915:A923"/>
    <mergeCell ref="B100:B101"/>
    <mergeCell ref="C100:C101"/>
    <mergeCell ref="D100:D101"/>
    <mergeCell ref="B194:B204"/>
    <mergeCell ref="C194:C204"/>
    <mergeCell ref="D194:D204"/>
    <mergeCell ref="B116:B118"/>
    <mergeCell ref="C116:C118"/>
    <mergeCell ref="D116:D118"/>
    <mergeCell ref="A843:A851"/>
    <mergeCell ref="A852:A860"/>
    <mergeCell ref="A861:A869"/>
    <mergeCell ref="A870:A878"/>
    <mergeCell ref="A879:A887"/>
    <mergeCell ref="A888:A896"/>
    <mergeCell ref="A789:A797"/>
    <mergeCell ref="A897:A905"/>
    <mergeCell ref="A906:A914"/>
    <mergeCell ref="A807:A815"/>
    <mergeCell ref="A816:A824"/>
    <mergeCell ref="A825:A833"/>
    <mergeCell ref="A834:A842"/>
    <mergeCell ref="A798:A806"/>
    <mergeCell ref="C45:C47"/>
    <mergeCell ref="D45:D47"/>
    <mergeCell ref="C73:C75"/>
    <mergeCell ref="D73:D75"/>
    <mergeCell ref="A699:A707"/>
    <mergeCell ref="D50:D52"/>
    <mergeCell ref="C50:C52"/>
    <mergeCell ref="B50:B52"/>
    <mergeCell ref="B45:B47"/>
    <mergeCell ref="C95:C97"/>
    <mergeCell ref="D95:D97"/>
    <mergeCell ref="A465:A473"/>
    <mergeCell ref="A474:A482"/>
    <mergeCell ref="A483:A491"/>
    <mergeCell ref="A492:A500"/>
    <mergeCell ref="A501:A509"/>
    <mergeCell ref="A510:A518"/>
    <mergeCell ref="A519:A527"/>
    <mergeCell ref="A528:A536"/>
    <mergeCell ref="A537:A545"/>
    <mergeCell ref="A546:A554"/>
    <mergeCell ref="A555:A563"/>
    <mergeCell ref="A564:A572"/>
    <mergeCell ref="A573:A581"/>
    <mergeCell ref="E64:E66"/>
    <mergeCell ref="F64:F66"/>
    <mergeCell ref="F95:F97"/>
    <mergeCell ref="E77:E78"/>
    <mergeCell ref="C104:C105"/>
    <mergeCell ref="D104:D105"/>
    <mergeCell ref="C109:C111"/>
    <mergeCell ref="D109:D111"/>
    <mergeCell ref="E113:E114"/>
    <mergeCell ref="A384:A392"/>
    <mergeCell ref="A393:A401"/>
    <mergeCell ref="A402:A410"/>
    <mergeCell ref="A411:A419"/>
    <mergeCell ref="A420:A428"/>
    <mergeCell ref="A429:A437"/>
    <mergeCell ref="A438:A446"/>
    <mergeCell ref="A447:A455"/>
    <mergeCell ref="G64:G66"/>
    <mergeCell ref="B73:B75"/>
    <mergeCell ref="H1:M1"/>
    <mergeCell ref="A16:A28"/>
    <mergeCell ref="A29:A48"/>
    <mergeCell ref="A3:A7"/>
    <mergeCell ref="E100:E101"/>
    <mergeCell ref="F100:F101"/>
    <mergeCell ref="C25:C27"/>
    <mergeCell ref="D25:D27"/>
    <mergeCell ref="E25:E27"/>
    <mergeCell ref="F25:F27"/>
    <mergeCell ref="B32:B35"/>
    <mergeCell ref="C32:C35"/>
    <mergeCell ref="D32:D35"/>
    <mergeCell ref="E32:E35"/>
    <mergeCell ref="F32:F35"/>
    <mergeCell ref="B36:B38"/>
    <mergeCell ref="C36:C38"/>
    <mergeCell ref="D36:D38"/>
    <mergeCell ref="E36:E38"/>
    <mergeCell ref="F36:F38"/>
    <mergeCell ref="F77:F78"/>
    <mergeCell ref="E95:E97"/>
    <mergeCell ref="N1:N2"/>
    <mergeCell ref="O1:O2"/>
    <mergeCell ref="B29:B31"/>
    <mergeCell ref="C29:C31"/>
    <mergeCell ref="D29:D31"/>
    <mergeCell ref="E29:E31"/>
    <mergeCell ref="F29:F31"/>
    <mergeCell ref="G29:G31"/>
    <mergeCell ref="B25:B27"/>
    <mergeCell ref="E17:E19"/>
    <mergeCell ref="F17:F19"/>
    <mergeCell ref="G17:G19"/>
    <mergeCell ref="A1:G1"/>
    <mergeCell ref="G25:G27"/>
    <mergeCell ref="A8:A12"/>
    <mergeCell ref="A13:A15"/>
    <mergeCell ref="B13:B15"/>
    <mergeCell ref="C13:C15"/>
    <mergeCell ref="D13:D15"/>
    <mergeCell ref="F13:F15"/>
    <mergeCell ref="G13:G15"/>
    <mergeCell ref="E13:E15"/>
    <mergeCell ref="G73:G75"/>
    <mergeCell ref="B113:B114"/>
    <mergeCell ref="B109:B111"/>
    <mergeCell ref="B104:B105"/>
    <mergeCell ref="B67:B68"/>
    <mergeCell ref="E194:E204"/>
    <mergeCell ref="F194:F204"/>
    <mergeCell ref="G194:G204"/>
    <mergeCell ref="G116:G118"/>
    <mergeCell ref="E116:E118"/>
    <mergeCell ref="F116:F118"/>
    <mergeCell ref="F113:F114"/>
    <mergeCell ref="E104:E105"/>
    <mergeCell ref="F104:F105"/>
    <mergeCell ref="E73:E75"/>
    <mergeCell ref="F73:F75"/>
    <mergeCell ref="C67:C68"/>
    <mergeCell ref="D67:D68"/>
    <mergeCell ref="E67:E68"/>
    <mergeCell ref="F67:F68"/>
    <mergeCell ref="G67:G68"/>
    <mergeCell ref="G113:G114"/>
    <mergeCell ref="C113:C114"/>
    <mergeCell ref="D113:D114"/>
  </mergeCells>
  <conditionalFormatting sqref="G1:G4 G13:G17 G23:G67 G69:G77 G205:G1048576">
    <cfRule type="containsText" dxfId="14" priority="88" operator="containsText" text="En proceso">
      <formula>NOT(ISERROR(SEARCH("En proceso",G1)))</formula>
    </cfRule>
    <cfRule type="containsText" dxfId="13" priority="91" operator="containsText" text="Finalizado">
      <formula>NOT(ISERROR(SEARCH("Finalizado",G1)))</formula>
    </cfRule>
    <cfRule type="containsText" dxfId="12" priority="93" operator="containsText" text="Retrasado">
      <formula>NOT(ISERROR(SEARCH("Retrasado",G1)))</formula>
    </cfRule>
  </conditionalFormatting>
  <conditionalFormatting sqref="G8:G9">
    <cfRule type="containsText" dxfId="11" priority="58" operator="containsText" text="En proceso">
      <formula>NOT(ISERROR(SEARCH("En proceso",G8)))</formula>
    </cfRule>
    <cfRule type="containsText" dxfId="10" priority="61" operator="containsText" text="Finalizado">
      <formula>NOT(ISERROR(SEARCH("Finalizado",G8)))</formula>
    </cfRule>
    <cfRule type="containsText" dxfId="9" priority="63" operator="containsText" text="Retrasado">
      <formula>NOT(ISERROR(SEARCH("Retrasado",G8)))</formula>
    </cfRule>
  </conditionalFormatting>
  <conditionalFormatting sqref="G20">
    <cfRule type="containsText" dxfId="8" priority="7" operator="containsText" text="En proceso">
      <formula>NOT(ISERROR(SEARCH("En proceso",G20)))</formula>
    </cfRule>
    <cfRule type="containsText" dxfId="7" priority="8" operator="containsText" text="Finalizado">
      <formula>NOT(ISERROR(SEARCH("Finalizado",G20)))</formula>
    </cfRule>
    <cfRule type="containsText" dxfId="6" priority="9" operator="containsText" text="Retrasado">
      <formula>NOT(ISERROR(SEARCH("Retrasado",G20)))</formula>
    </cfRule>
  </conditionalFormatting>
  <conditionalFormatting sqref="G79:G196">
    <cfRule type="containsText" dxfId="5" priority="46" operator="containsText" text="En proceso">
      <formula>NOT(ISERROR(SEARCH("En proceso",G79)))</formula>
    </cfRule>
    <cfRule type="containsText" dxfId="4" priority="47" operator="containsText" text="Finalizado">
      <formula>NOT(ISERROR(SEARCH("Finalizado",G79)))</formula>
    </cfRule>
    <cfRule type="containsText" dxfId="3" priority="48" operator="containsText" text="Retrasado">
      <formula>NOT(ISERROR(SEARCH("Retrasado",G79)))</formula>
    </cfRule>
  </conditionalFormatting>
  <conditionalFormatting sqref="J1:K1048576">
    <cfRule type="containsText" dxfId="2" priority="10" operator="containsText" text="En proceso">
      <formula>NOT(ISERROR(SEARCH("En proceso",J1)))</formula>
    </cfRule>
    <cfRule type="containsText" dxfId="1" priority="11" operator="containsText" text="Finalizado">
      <formula>NOT(ISERROR(SEARCH("Finalizado",J1)))</formula>
    </cfRule>
    <cfRule type="containsText" dxfId="0" priority="12" operator="containsText" text="Retrasado">
      <formula>NOT(ISERROR(SEARCH("Retrasado",J1)))</formula>
    </cfRule>
  </conditionalFormatting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C4CC0-3045-4DEE-A52B-E6F18E4CBA31}">
  <dimension ref="A32:H35"/>
  <sheetViews>
    <sheetView workbookViewId="0">
      <selection activeCell="Q5" sqref="Q5"/>
    </sheetView>
  </sheetViews>
  <sheetFormatPr baseColWidth="10" defaultRowHeight="15" x14ac:dyDescent="0.25"/>
  <sheetData>
    <row r="32" spans="1:8" x14ac:dyDescent="0.25">
      <c r="A32" s="18" t="s">
        <v>566</v>
      </c>
      <c r="H32" s="18" t="s">
        <v>566</v>
      </c>
    </row>
    <row r="33" spans="1:8" x14ac:dyDescent="0.25">
      <c r="A33" s="18" t="s">
        <v>567</v>
      </c>
      <c r="H33" s="18" t="s">
        <v>567</v>
      </c>
    </row>
    <row r="34" spans="1:8" x14ac:dyDescent="0.25">
      <c r="A34" s="18" t="s">
        <v>570</v>
      </c>
      <c r="H34" s="18" t="s">
        <v>568</v>
      </c>
    </row>
    <row r="35" spans="1:8" x14ac:dyDescent="0.25">
      <c r="A35" s="18" t="s">
        <v>571</v>
      </c>
      <c r="H35" s="18" t="s">
        <v>569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Seguimiento</vt:lpstr>
      <vt:lpstr>Atenciones</vt:lpstr>
      <vt:lpstr>H-Exactus</vt:lpstr>
      <vt:lpstr>H-SG5</vt:lpstr>
      <vt:lpstr>H-CRM</vt:lpstr>
      <vt:lpstr>Codigos</vt:lpstr>
      <vt:lpstr>Seguimiento v.0</vt:lpstr>
      <vt:lpstr>Contraseñas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 ARIAS MONTANI</dc:creator>
  <cp:lastModifiedBy>Luis Rojas Crisostomo</cp:lastModifiedBy>
  <dcterms:created xsi:type="dcterms:W3CDTF">2021-07-14T22:30:33Z</dcterms:created>
  <dcterms:modified xsi:type="dcterms:W3CDTF">2024-04-09T19:58:27Z</dcterms:modified>
</cp:coreProperties>
</file>