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\Desktop\"/>
    </mc:Choice>
  </mc:AlternateContent>
  <xr:revisionPtr revIDLastSave="0" documentId="13_ncr:1_{BEDA08EA-CBFB-4D33-B839-06F85E4F4AD0}" xr6:coauthVersionLast="47" xr6:coauthVersionMax="47" xr10:uidLastSave="{00000000-0000-0000-0000-000000000000}"/>
  <bookViews>
    <workbookView xWindow="-120" yWindow="-120" windowWidth="29040" windowHeight="15840" xr2:uid="{54D9D4E1-081A-432E-ADEA-5C998ED9EAFD}"/>
  </bookViews>
  <sheets>
    <sheet name="Pruebas" sheetId="1" r:id="rId1"/>
    <sheet name="Cronograma" sheetId="2" r:id="rId2"/>
    <sheet name="Presup" sheetId="3" r:id="rId3"/>
    <sheet name="CRM" sheetId="4" r:id="rId4"/>
  </sheets>
  <externalReferences>
    <externalReference r:id="rId5"/>
  </externalReferences>
  <definedNames>
    <definedName name="_xlnm._FilterDatabase" localSheetId="0" hidden="1">Pruebas!$C$2:$O$16</definedName>
    <definedName name="Forma_de_pago">[1]Data!$B$6:$J$13</definedName>
    <definedName name="GAS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3" l="1"/>
  <c r="E10" i="3"/>
  <c r="E11" i="3"/>
  <c r="F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Alfredo Ponce Pérez</author>
  </authors>
  <commentList>
    <comment ref="I1" authorId="0" shapeId="0" xr:uid="{CA244538-D6F1-43CA-8CB3-3FE98620A520}">
      <text>
        <r>
          <rPr>
            <b/>
            <sz val="9"/>
            <color indexed="81"/>
            <rFont val="Tahoma"/>
            <charset val="1"/>
          </rPr>
          <t>Sede:
Salinas</t>
        </r>
      </text>
    </comment>
    <comment ref="K1" authorId="0" shapeId="0" xr:uid="{3167EA3C-F5ED-4B4F-A4B0-CDE733F33765}">
      <text>
        <r>
          <rPr>
            <b/>
            <sz val="9"/>
            <color indexed="81"/>
            <rFont val="Tahoma"/>
            <charset val="1"/>
          </rPr>
          <t xml:space="preserve">grupo de venta
GV00X
</t>
        </r>
        <r>
          <rPr>
            <sz val="9"/>
            <color indexed="81"/>
            <rFont val="Tahoma"/>
            <family val="2"/>
          </rPr>
          <t>reemplazar la X</t>
        </r>
      </text>
    </comment>
  </commentList>
</comments>
</file>

<file path=xl/sharedStrings.xml><?xml version="1.0" encoding="utf-8"?>
<sst xmlns="http://schemas.openxmlformats.org/spreadsheetml/2006/main" count="303" uniqueCount="129">
  <si>
    <t>Sistema</t>
  </si>
  <si>
    <t>Responsable</t>
  </si>
  <si>
    <t>Logistica</t>
  </si>
  <si>
    <t>Exactus</t>
  </si>
  <si>
    <t>Luis Ramirez</t>
  </si>
  <si>
    <t>Yadira Rodriguez</t>
  </si>
  <si>
    <t>Líder</t>
  </si>
  <si>
    <t>Marcos Castro</t>
  </si>
  <si>
    <t>Fecha de termino de prueba</t>
  </si>
  <si>
    <t>Fecha real de termino de prueba</t>
  </si>
  <si>
    <t>Fecha de aprobación de responsable</t>
  </si>
  <si>
    <t>Fecha de aprobación de líder</t>
  </si>
  <si>
    <t>Fecha de reprogramación término de prueba</t>
  </si>
  <si>
    <t>Fecha con llamada de atención por demora de pruebas</t>
  </si>
  <si>
    <t>Nota de proyecto</t>
  </si>
  <si>
    <t>Sustento</t>
  </si>
  <si>
    <t>Demora en la finalización de pruebas</t>
  </si>
  <si>
    <t>GDH</t>
  </si>
  <si>
    <t>R&amp;C</t>
  </si>
  <si>
    <t>SAC</t>
  </si>
  <si>
    <t>SG5</t>
  </si>
  <si>
    <t>CRM</t>
  </si>
  <si>
    <t>1. Administración del Sistema
2. Contabilidad General (CG)
3. Control Bancario (CB)
4. Cuentas por Pagar (CP)
5. Caja Chica (CJ)
6. Obligaciones y Acreencias (OB)
7. Activos Fijos (AF)</t>
  </si>
  <si>
    <t>8. Requisiciones (RQ)
9. Control de Inventarios (CI)
10. Compras (CO)</t>
  </si>
  <si>
    <t>Registro de compras y ventas</t>
  </si>
  <si>
    <t>Emisión</t>
  </si>
  <si>
    <t>Comercial</t>
  </si>
  <si>
    <t>Leonardo Flores</t>
  </si>
  <si>
    <t>Tymiller Llacza</t>
  </si>
  <si>
    <t>JC Chavez</t>
  </si>
  <si>
    <t>Deisy Huamán</t>
  </si>
  <si>
    <t>Mijael Palacios</t>
  </si>
  <si>
    <t>Módulos o proceso</t>
  </si>
  <si>
    <t>Natali Ramos</t>
  </si>
  <si>
    <t>JC Barros</t>
  </si>
  <si>
    <t>Christian Luis</t>
  </si>
  <si>
    <t>Área</t>
  </si>
  <si>
    <t>Contabilidad</t>
  </si>
  <si>
    <t>1. Documentos (facturas, NC, ND, recibos)</t>
  </si>
  <si>
    <t>TI</t>
  </si>
  <si>
    <t>Alfredo Ponce</t>
  </si>
  <si>
    <t>1. Creación de usuarios
2. Otorgamiento de permisos</t>
  </si>
  <si>
    <t>1. Flujos de atención
2. Creación de casos
3. Gestión de casos
4. Reportes</t>
  </si>
  <si>
    <r>
      <t xml:space="preserve">1. Homologaciones
2. Afiliación a la seguridad social
3. Licencias maternidad/pater.
4. Horas extras y suplementarias
5. Décimo tercer sueldo
6. Décimo cuarto sueldo
7. Impuesto a la renta
</t>
    </r>
    <r>
      <rPr>
        <sz val="11"/>
        <color rgb="FFFF0000"/>
        <rFont val="Calibri"/>
        <family val="2"/>
        <scheme val="minor"/>
      </rPr>
      <t>8. Vacaciones anuales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9. Provisiones
</t>
    </r>
    <r>
      <rPr>
        <sz val="11"/>
        <color theme="1"/>
        <rFont val="Calibri"/>
        <family val="2"/>
        <scheme val="minor"/>
      </rPr>
      <t>10. Fondo de reserva
11. Liquidación de BBSS
12. Formatos
13. Salario digno
14. Utilidades
15. Jubilación
16. Reportes</t>
    </r>
  </si>
  <si>
    <t>1. Clientes
2. Prospectos
3. Generación de contrato
4. Modificación de contrato
5. Activación
6. Seguimiento
7. Reportes</t>
  </si>
  <si>
    <t>1. Resolución
2. Refinanciamiento
3. Carga de tramas
4. Reportes</t>
  </si>
  <si>
    <t>1. Reubicación
2. Uso de servicio
3. Planimetría
4. Cancelaciones
5. Reportes</t>
  </si>
  <si>
    <t>André Mendoza</t>
  </si>
  <si>
    <t>1. Lista de precios
2. Árbol del vendedor
3. Carga de comisiones
4. Vinculación con Power BI
5. Metas comerciales</t>
  </si>
  <si>
    <t>1. Reserva de prospectos
2. Gestión de oportunidades
3. Gestión de agendas
4. Cambio de fases
5. WS con SG5
6. Vinculación con Power BI
7. Creación de usuarios
8. Reportes</t>
  </si>
  <si>
    <t>Estado</t>
  </si>
  <si>
    <t>Terminado</t>
  </si>
  <si>
    <t>1. Creación de usuarios
2. Creación de perfiles
3. Otorgamiento de permisos</t>
  </si>
  <si>
    <t>Finalizado dentro del plazo</t>
  </si>
  <si>
    <t>1. Creación de usuarios
2. Otorgamiento de permisos
3. Creación de series y servicios</t>
  </si>
  <si>
    <t>Leyenda</t>
  </si>
  <si>
    <t>ETAPA-ANALISIS Y DISEÑO</t>
  </si>
  <si>
    <t>Marzo</t>
  </si>
  <si>
    <t>Abril</t>
  </si>
  <si>
    <t>Mayo</t>
  </si>
  <si>
    <t>Junio</t>
  </si>
  <si>
    <t>S3</t>
  </si>
  <si>
    <t>S4</t>
  </si>
  <si>
    <t>S1</t>
  </si>
  <si>
    <t>S2</t>
  </si>
  <si>
    <t>Participación del Usuario Muya</t>
  </si>
  <si>
    <t>Elaboración del plan del proyecto</t>
  </si>
  <si>
    <t>Participación del Proveedor</t>
  </si>
  <si>
    <t xml:space="preserve">Analisis funcional </t>
  </si>
  <si>
    <t>Term</t>
  </si>
  <si>
    <t>Participación de Lider/Sponsor</t>
  </si>
  <si>
    <t>Crm</t>
  </si>
  <si>
    <t>Reuniones y Cotización del proveedor</t>
  </si>
  <si>
    <t>Cierre de documentación y  aprobaciones</t>
  </si>
  <si>
    <t>ETAPA-DESARROLLO Y PRUEBAS</t>
  </si>
  <si>
    <t>Julio</t>
  </si>
  <si>
    <t>Agosto</t>
  </si>
  <si>
    <t>Setiembre</t>
  </si>
  <si>
    <t>Desarrollo</t>
  </si>
  <si>
    <t>Pruebas unitarias</t>
  </si>
  <si>
    <t>Cierre del proyecto de acuerdo alcance</t>
  </si>
  <si>
    <t>ETAPA-IMPLEMENTACIÓN</t>
  </si>
  <si>
    <t>Octubre en adelante</t>
  </si>
  <si>
    <t>Modulo de Exactus contabilidad - Operativo</t>
  </si>
  <si>
    <t>Modulo SG5 y CRM a espera de inicio de operaciones Ecuador</t>
  </si>
  <si>
    <t>TC</t>
  </si>
  <si>
    <t>Total</t>
  </si>
  <si>
    <t>BD ciudadanos</t>
  </si>
  <si>
    <t>SG5 adicional</t>
  </si>
  <si>
    <t>Planillas</t>
  </si>
  <si>
    <t>Dólares</t>
  </si>
  <si>
    <t>Soles</t>
  </si>
  <si>
    <t>Avengers Salinas Supervisor</t>
  </si>
  <si>
    <t>Salinas</t>
  </si>
  <si>
    <t>Consejeros Avengers Salinas</t>
  </si>
  <si>
    <t>Sac - Administrativos Salinas Supervisor</t>
  </si>
  <si>
    <t>Consejeros Sac - Administrativos Salinas</t>
  </si>
  <si>
    <t>Sac - Comercial Salinas Supervisor</t>
  </si>
  <si>
    <t>Consejeros Sac - Comercial Salinas</t>
  </si>
  <si>
    <t>Pegaso Salinas Supervisor</t>
  </si>
  <si>
    <t>Consejeros Pegaso Salinas</t>
  </si>
  <si>
    <t>Supervisor de Cobranza Salinas</t>
  </si>
  <si>
    <t>Gestor de Cobranza Salinas</t>
  </si>
  <si>
    <t>Jefe de Ventas Sede Salinas</t>
  </si>
  <si>
    <t>Asistente de Contratos Sede Salinas</t>
  </si>
  <si>
    <t>Area de Caja Salinas</t>
  </si>
  <si>
    <t>Cajera02 - Of. Salinas</t>
  </si>
  <si>
    <t>Cajera01 - Sede Salinas</t>
  </si>
  <si>
    <t>Jefe SAC Sede Salinas</t>
  </si>
  <si>
    <t>Asesoria de Atencion al Cliente Salinas</t>
  </si>
  <si>
    <t>CEO SAC Sede Salinas</t>
  </si>
  <si>
    <t>Administrador de Ventas Salinas</t>
  </si>
  <si>
    <t>Area Legal Salinas</t>
  </si>
  <si>
    <t>Jefe de Parque Salinas</t>
  </si>
  <si>
    <t>Asistente de Contabilidad Salinas</t>
  </si>
  <si>
    <t>Analista de Recaudacion Salinas</t>
  </si>
  <si>
    <t>Asistente de Planeamiento y Marketing Salinas</t>
  </si>
  <si>
    <t>CEO</t>
  </si>
  <si>
    <t>phone_other</t>
  </si>
  <si>
    <t>informa_a</t>
  </si>
  <si>
    <t>department</t>
  </si>
  <si>
    <t>cod_trabajador</t>
  </si>
  <si>
    <t>Cargo</t>
  </si>
  <si>
    <t>Rol</t>
  </si>
  <si>
    <t>email1</t>
  </si>
  <si>
    <t>last_name</t>
  </si>
  <si>
    <t>first_name</t>
  </si>
  <si>
    <t>usuario</t>
  </si>
  <si>
    <t>rolename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</si>
</sst>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00B05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0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4" borderId="19" xfId="0" applyFill="1" applyBorder="1"/>
    <xf numFmtId="0" fontId="0" fillId="8" borderId="20" xfId="0" applyFill="1" applyBorder="1"/>
    <xf numFmtId="0" fontId="0" fillId="4" borderId="20" xfId="0" applyFill="1" applyBorder="1"/>
    <xf numFmtId="0" fontId="0" fillId="4" borderId="21" xfId="0" applyFill="1" applyBorder="1"/>
    <xf numFmtId="0" fontId="0" fillId="9" borderId="0" xfId="0" applyFill="1"/>
    <xf numFmtId="0" fontId="0" fillId="10" borderId="0" xfId="0" applyFill="1"/>
    <xf numFmtId="9" fontId="6" fillId="8" borderId="20" xfId="0" applyNumberFormat="1" applyFont="1" applyFill="1" applyBorder="1"/>
    <xf numFmtId="0" fontId="7" fillId="4" borderId="20" xfId="0" applyFont="1" applyFill="1" applyBorder="1"/>
    <xf numFmtId="0" fontId="0" fillId="11" borderId="0" xfId="0" applyFill="1"/>
    <xf numFmtId="0" fontId="8" fillId="4" borderId="22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0" fillId="4" borderId="14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4" borderId="26" xfId="0" applyFill="1" applyBorder="1"/>
    <xf numFmtId="0" fontId="0" fillId="12" borderId="20" xfId="0" applyFill="1" applyBorder="1"/>
    <xf numFmtId="9" fontId="9" fillId="12" borderId="20" xfId="0" applyNumberFormat="1" applyFont="1" applyFill="1" applyBorder="1"/>
    <xf numFmtId="9" fontId="6" fillId="11" borderId="20" xfId="0" applyNumberFormat="1" applyFont="1" applyFill="1" applyBorder="1"/>
    <xf numFmtId="0" fontId="5" fillId="5" borderId="29" xfId="0" applyFont="1" applyFill="1" applyBorder="1" applyAlignment="1">
      <alignment horizontal="center"/>
    </xf>
    <xf numFmtId="0" fontId="0" fillId="4" borderId="30" xfId="0" applyFill="1" applyBorder="1"/>
    <xf numFmtId="0" fontId="0" fillId="12" borderId="5" xfId="0" applyFill="1" applyBorder="1"/>
    <xf numFmtId="0" fontId="0" fillId="12" borderId="6" xfId="0" applyFill="1" applyBorder="1"/>
    <xf numFmtId="9" fontId="9" fillId="12" borderId="6" xfId="0" applyNumberFormat="1" applyFont="1" applyFill="1" applyBorder="1"/>
    <xf numFmtId="0" fontId="7" fillId="4" borderId="6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8" fillId="4" borderId="5" xfId="0" applyFont="1" applyFill="1" applyBorder="1" applyAlignment="1">
      <alignment horizontal="right"/>
    </xf>
    <xf numFmtId="0" fontId="0" fillId="10" borderId="5" xfId="0" applyFill="1" applyBorder="1"/>
    <xf numFmtId="0" fontId="0" fillId="10" borderId="6" xfId="0" applyFill="1" applyBorder="1"/>
    <xf numFmtId="0" fontId="8" fillId="4" borderId="13" xfId="0" applyFont="1" applyFill="1" applyBorder="1" applyAlignment="1">
      <alignment horizontal="right"/>
    </xf>
    <xf numFmtId="0" fontId="0" fillId="10" borderId="13" xfId="0" applyFill="1" applyBorder="1"/>
    <xf numFmtId="0" fontId="0" fillId="13" borderId="0" xfId="0" applyFill="1"/>
    <xf numFmtId="0" fontId="8" fillId="4" borderId="23" xfId="0" applyFont="1" applyFill="1" applyBorder="1" applyAlignment="1">
      <alignment horizontal="right"/>
    </xf>
    <xf numFmtId="0" fontId="8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10" borderId="24" xfId="0" applyFill="1" applyBorder="1"/>
    <xf numFmtId="0" fontId="0" fillId="13" borderId="24" xfId="0" applyFill="1" applyBorder="1"/>
    <xf numFmtId="0" fontId="0" fillId="4" borderId="25" xfId="0" applyFill="1" applyBorder="1"/>
    <xf numFmtId="0" fontId="10" fillId="7" borderId="0" xfId="0" applyFont="1" applyFill="1"/>
    <xf numFmtId="9" fontId="9" fillId="13" borderId="0" xfId="0" applyNumberFormat="1" applyFont="1" applyFill="1"/>
    <xf numFmtId="9" fontId="9" fillId="7" borderId="0" xfId="0" applyNumberFormat="1" applyFont="1" applyFill="1"/>
    <xf numFmtId="0" fontId="10" fillId="4" borderId="14" xfId="0" applyFont="1" applyFill="1" applyBorder="1"/>
    <xf numFmtId="0" fontId="0" fillId="14" borderId="21" xfId="0" applyFill="1" applyBorder="1"/>
    <xf numFmtId="0" fontId="5" fillId="5" borderId="3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0" xfId="0" applyNumberFormat="1"/>
    <xf numFmtId="44" fontId="0" fillId="0" borderId="0" xfId="1" applyFont="1"/>
    <xf numFmtId="0" fontId="0" fillId="0" borderId="1" xfId="0" applyBorder="1" applyAlignment="1">
      <alignment horizontal="center"/>
    </xf>
    <xf numFmtId="0" fontId="0" fillId="15" borderId="1" xfId="0" applyFill="1" applyBorder="1" applyAlignment="1">
      <alignment horizontal="center"/>
    </xf>
    <xf numFmtId="164" fontId="0" fillId="15" borderId="1" xfId="0" applyNumberFormat="1" applyFill="1" applyBorder="1"/>
    <xf numFmtId="44" fontId="0" fillId="15" borderId="1" xfId="1" applyFont="1" applyFill="1" applyBorder="1"/>
    <xf numFmtId="0" fontId="0" fillId="15" borderId="1" xfId="0" applyFill="1" applyBorder="1"/>
    <xf numFmtId="164" fontId="0" fillId="0" borderId="1" xfId="0" applyNumberFormat="1" applyBorder="1"/>
    <xf numFmtId="44" fontId="0" fillId="0" borderId="1" xfId="1" applyFont="1" applyBorder="1"/>
    <xf numFmtId="164" fontId="0" fillId="15" borderId="1" xfId="0" applyNumberFormat="1" applyFill="1" applyBorder="1" applyAlignment="1">
      <alignment horizontal="center"/>
    </xf>
    <xf numFmtId="44" fontId="0" fillId="15" borderId="1" xfId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31</xdr:row>
      <xdr:rowOff>6350</xdr:rowOff>
    </xdr:from>
    <xdr:to>
      <xdr:col>4</xdr:col>
      <xdr:colOff>12700</xdr:colOff>
      <xdr:row>32</xdr:row>
      <xdr:rowOff>190500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C8FA38B7-10A8-425E-BBC2-8E28FD06F266}"/>
            </a:ext>
          </a:extLst>
        </xdr:cNvPr>
        <xdr:cNvSpPr/>
      </xdr:nvSpPr>
      <xdr:spPr>
        <a:xfrm>
          <a:off x="3082925" y="5654675"/>
          <a:ext cx="777875" cy="374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oque/AppData/Local/Microsoft/Windows/INetCache/Content.Outlook/MH3XOAG1/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2FCAF-9166-4900-9EBB-7255517375C1}">
  <dimension ref="B2:O16"/>
  <sheetViews>
    <sheetView showGridLines="0"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14" sqref="N14"/>
    </sheetView>
  </sheetViews>
  <sheetFormatPr baseColWidth="10" defaultRowHeight="15" x14ac:dyDescent="0.25"/>
  <cols>
    <col min="1" max="1" width="2.7109375" customWidth="1"/>
    <col min="2" max="2" width="11.42578125" customWidth="1"/>
    <col min="3" max="3" width="13.7109375" customWidth="1"/>
    <col min="4" max="4" width="32" customWidth="1"/>
    <col min="5" max="7" width="16.5703125" customWidth="1"/>
    <col min="8" max="13" width="17.85546875" customWidth="1"/>
    <col min="15" max="15" width="16.7109375" customWidth="1"/>
  </cols>
  <sheetData>
    <row r="2" spans="2:15" ht="60" x14ac:dyDescent="0.25">
      <c r="B2" s="5" t="s">
        <v>0</v>
      </c>
      <c r="C2" s="5" t="s">
        <v>36</v>
      </c>
      <c r="D2" s="6" t="s">
        <v>32</v>
      </c>
      <c r="E2" s="5" t="s">
        <v>1</v>
      </c>
      <c r="F2" s="5" t="s">
        <v>6</v>
      </c>
      <c r="G2" s="5" t="s">
        <v>50</v>
      </c>
      <c r="H2" s="7" t="s">
        <v>8</v>
      </c>
      <c r="I2" s="7" t="s">
        <v>12</v>
      </c>
      <c r="J2" s="7" t="s">
        <v>13</v>
      </c>
      <c r="K2" s="7" t="s">
        <v>9</v>
      </c>
      <c r="L2" s="7" t="s">
        <v>10</v>
      </c>
      <c r="M2" s="7" t="s">
        <v>11</v>
      </c>
      <c r="N2" s="7" t="s">
        <v>14</v>
      </c>
      <c r="O2" s="7" t="s">
        <v>15</v>
      </c>
    </row>
    <row r="3" spans="2:15" ht="105" x14ac:dyDescent="0.25">
      <c r="B3" s="80" t="s">
        <v>3</v>
      </c>
      <c r="C3" s="1" t="s">
        <v>37</v>
      </c>
      <c r="D3" s="1" t="s">
        <v>22</v>
      </c>
      <c r="E3" s="1" t="s">
        <v>4</v>
      </c>
      <c r="F3" s="1" t="s">
        <v>7</v>
      </c>
      <c r="G3" s="9" t="s">
        <v>51</v>
      </c>
      <c r="H3" s="2">
        <v>44742</v>
      </c>
      <c r="I3" s="2">
        <v>44773</v>
      </c>
      <c r="J3" s="3">
        <v>44788</v>
      </c>
      <c r="K3" s="2">
        <v>44804</v>
      </c>
      <c r="L3" s="2">
        <v>44804</v>
      </c>
      <c r="M3" s="1"/>
      <c r="N3" s="4">
        <v>0.9</v>
      </c>
      <c r="O3" s="1" t="s">
        <v>16</v>
      </c>
    </row>
    <row r="4" spans="2:15" ht="45" x14ac:dyDescent="0.25">
      <c r="B4" s="81"/>
      <c r="C4" s="1" t="s">
        <v>2</v>
      </c>
      <c r="D4" s="1" t="s">
        <v>23</v>
      </c>
      <c r="E4" s="1" t="s">
        <v>5</v>
      </c>
      <c r="F4" s="1" t="s">
        <v>7</v>
      </c>
      <c r="G4" s="9" t="s">
        <v>51</v>
      </c>
      <c r="H4" s="2">
        <v>44742</v>
      </c>
      <c r="I4" s="2">
        <v>44773</v>
      </c>
      <c r="J4" s="3">
        <v>44788</v>
      </c>
      <c r="K4" s="2">
        <v>44804</v>
      </c>
      <c r="L4" s="2">
        <v>44804</v>
      </c>
      <c r="M4" s="1"/>
      <c r="N4" s="4">
        <v>0.9</v>
      </c>
      <c r="O4" s="1" t="s">
        <v>16</v>
      </c>
    </row>
    <row r="5" spans="2:15" ht="30" x14ac:dyDescent="0.25">
      <c r="B5" s="81"/>
      <c r="C5" s="1" t="s">
        <v>37</v>
      </c>
      <c r="D5" s="1" t="s">
        <v>24</v>
      </c>
      <c r="E5" s="1" t="s">
        <v>4</v>
      </c>
      <c r="F5" s="1" t="s">
        <v>7</v>
      </c>
      <c r="G5" s="9" t="s">
        <v>51</v>
      </c>
      <c r="H5" s="2">
        <v>44773</v>
      </c>
      <c r="I5" s="2"/>
      <c r="J5" s="3"/>
      <c r="K5" s="2">
        <v>44773</v>
      </c>
      <c r="L5" s="2"/>
      <c r="M5" s="1"/>
      <c r="N5" s="4">
        <v>1</v>
      </c>
      <c r="O5" s="1" t="s">
        <v>53</v>
      </c>
    </row>
    <row r="6" spans="2:15" ht="30" x14ac:dyDescent="0.25">
      <c r="B6" s="82"/>
      <c r="C6" s="1" t="s">
        <v>39</v>
      </c>
      <c r="D6" s="1" t="s">
        <v>41</v>
      </c>
      <c r="E6" s="1" t="s">
        <v>40</v>
      </c>
      <c r="F6" s="1" t="s">
        <v>34</v>
      </c>
      <c r="G6" s="9" t="s">
        <v>51</v>
      </c>
      <c r="H6" s="2"/>
      <c r="I6" s="2"/>
      <c r="J6" s="3"/>
      <c r="K6" s="2"/>
      <c r="L6" s="2"/>
      <c r="M6" s="1"/>
      <c r="N6" s="4">
        <v>1</v>
      </c>
      <c r="O6" s="1" t="s">
        <v>53</v>
      </c>
    </row>
    <row r="7" spans="2:15" ht="30" x14ac:dyDescent="0.25">
      <c r="B7" s="80" t="s">
        <v>20</v>
      </c>
      <c r="C7" s="1" t="s">
        <v>37</v>
      </c>
      <c r="D7" s="1" t="s">
        <v>38</v>
      </c>
      <c r="E7" s="1" t="s">
        <v>4</v>
      </c>
      <c r="F7" s="1" t="s">
        <v>7</v>
      </c>
      <c r="G7" s="1"/>
      <c r="H7" s="2"/>
      <c r="I7" s="2"/>
      <c r="J7" s="3"/>
      <c r="K7" s="2"/>
      <c r="L7" s="2"/>
      <c r="M7" s="1"/>
      <c r="N7" s="4"/>
      <c r="O7" s="1"/>
    </row>
    <row r="8" spans="2:15" ht="240" x14ac:dyDescent="0.25">
      <c r="B8" s="81"/>
      <c r="C8" s="1" t="s">
        <v>17</v>
      </c>
      <c r="D8" s="1" t="s">
        <v>43</v>
      </c>
      <c r="E8" s="1" t="s">
        <v>27</v>
      </c>
      <c r="F8" s="1" t="s">
        <v>33</v>
      </c>
      <c r="G8" s="8">
        <v>0.9</v>
      </c>
      <c r="H8" s="2"/>
      <c r="I8" s="2"/>
      <c r="J8" s="3"/>
      <c r="K8" s="2"/>
      <c r="L8" s="2"/>
      <c r="M8" s="1"/>
      <c r="N8" s="4"/>
      <c r="O8" s="1"/>
    </row>
    <row r="9" spans="2:15" ht="105" x14ac:dyDescent="0.25">
      <c r="B9" s="81"/>
      <c r="C9" s="1" t="s">
        <v>25</v>
      </c>
      <c r="D9" s="1" t="s">
        <v>44</v>
      </c>
      <c r="E9" s="1" t="s">
        <v>28</v>
      </c>
      <c r="F9" s="1" t="s">
        <v>34</v>
      </c>
      <c r="G9" s="9" t="s">
        <v>51</v>
      </c>
      <c r="H9" s="2"/>
      <c r="I9" s="2"/>
      <c r="J9" s="3"/>
      <c r="K9" s="2"/>
      <c r="L9" s="2"/>
      <c r="M9" s="1"/>
      <c r="N9" s="4"/>
      <c r="O9" s="1"/>
    </row>
    <row r="10" spans="2:15" ht="60" x14ac:dyDescent="0.25">
      <c r="B10" s="81"/>
      <c r="C10" s="1" t="s">
        <v>18</v>
      </c>
      <c r="D10" s="1" t="s">
        <v>45</v>
      </c>
      <c r="E10" s="1" t="s">
        <v>29</v>
      </c>
      <c r="F10" s="1" t="s">
        <v>34</v>
      </c>
      <c r="G10" s="1"/>
      <c r="H10" s="2"/>
      <c r="I10" s="2"/>
      <c r="J10" s="3"/>
      <c r="K10" s="2"/>
      <c r="L10" s="2"/>
      <c r="M10" s="1"/>
      <c r="N10" s="4"/>
      <c r="O10" s="1"/>
    </row>
    <row r="11" spans="2:15" ht="75" x14ac:dyDescent="0.25">
      <c r="B11" s="81"/>
      <c r="C11" s="1" t="s">
        <v>19</v>
      </c>
      <c r="D11" s="1" t="s">
        <v>46</v>
      </c>
      <c r="E11" s="1"/>
      <c r="F11" s="1" t="s">
        <v>30</v>
      </c>
      <c r="G11" s="1"/>
      <c r="H11" s="2"/>
      <c r="I11" s="2"/>
      <c r="J11" s="3"/>
      <c r="K11" s="2"/>
      <c r="L11" s="2"/>
      <c r="M11" s="1"/>
      <c r="N11" s="4"/>
      <c r="O11" s="1"/>
    </row>
    <row r="12" spans="2:15" ht="75" x14ac:dyDescent="0.25">
      <c r="B12" s="81"/>
      <c r="C12" s="1" t="s">
        <v>26</v>
      </c>
      <c r="D12" s="1" t="s">
        <v>48</v>
      </c>
      <c r="E12" s="1" t="s">
        <v>31</v>
      </c>
      <c r="F12" s="1" t="s">
        <v>47</v>
      </c>
      <c r="G12" s="1"/>
      <c r="H12" s="2"/>
      <c r="I12" s="2"/>
      <c r="J12" s="3"/>
      <c r="K12" s="2"/>
      <c r="L12" s="2"/>
      <c r="M12" s="1"/>
      <c r="N12" s="4"/>
      <c r="O12" s="1"/>
    </row>
    <row r="13" spans="2:15" ht="45" x14ac:dyDescent="0.25">
      <c r="B13" s="82"/>
      <c r="C13" s="1" t="s">
        <v>39</v>
      </c>
      <c r="D13" s="1" t="s">
        <v>54</v>
      </c>
      <c r="E13" s="1" t="s">
        <v>40</v>
      </c>
      <c r="F13" s="1" t="s">
        <v>34</v>
      </c>
      <c r="G13" s="1"/>
      <c r="H13" s="2"/>
      <c r="I13" s="2"/>
      <c r="J13" s="3"/>
      <c r="K13" s="2"/>
      <c r="L13" s="2"/>
      <c r="M13" s="1"/>
      <c r="N13" s="4"/>
      <c r="O13" s="1"/>
    </row>
    <row r="14" spans="2:15" ht="60" x14ac:dyDescent="0.25">
      <c r="B14" s="80" t="s">
        <v>21</v>
      </c>
      <c r="C14" s="1" t="s">
        <v>19</v>
      </c>
      <c r="D14" s="1" t="s">
        <v>42</v>
      </c>
      <c r="E14" s="1" t="s">
        <v>35</v>
      </c>
      <c r="F14" s="1" t="s">
        <v>30</v>
      </c>
      <c r="G14" s="1"/>
      <c r="H14" s="2"/>
      <c r="I14" s="2"/>
      <c r="J14" s="3"/>
      <c r="K14" s="2"/>
      <c r="L14" s="2"/>
      <c r="M14" s="1"/>
      <c r="N14" s="4"/>
      <c r="O14" s="1"/>
    </row>
    <row r="15" spans="2:15" ht="120" x14ac:dyDescent="0.25">
      <c r="B15" s="81"/>
      <c r="C15" s="1" t="s">
        <v>26</v>
      </c>
      <c r="D15" s="1" t="s">
        <v>49</v>
      </c>
      <c r="E15" s="1" t="s">
        <v>31</v>
      </c>
      <c r="F15" s="1" t="s">
        <v>47</v>
      </c>
      <c r="G15" s="1"/>
      <c r="H15" s="2"/>
      <c r="I15" s="2"/>
      <c r="J15" s="3"/>
      <c r="K15" s="2"/>
      <c r="L15" s="2"/>
      <c r="M15" s="1"/>
      <c r="N15" s="4"/>
      <c r="O15" s="1"/>
    </row>
    <row r="16" spans="2:15" ht="45" x14ac:dyDescent="0.25">
      <c r="B16" s="82"/>
      <c r="C16" s="1" t="s">
        <v>39</v>
      </c>
      <c r="D16" s="1" t="s">
        <v>52</v>
      </c>
      <c r="E16" s="1" t="s">
        <v>40</v>
      </c>
      <c r="F16" s="1" t="s">
        <v>34</v>
      </c>
      <c r="G16" s="9" t="s">
        <v>51</v>
      </c>
      <c r="H16" s="2"/>
      <c r="I16" s="2"/>
      <c r="J16" s="3"/>
      <c r="K16" s="2"/>
      <c r="L16" s="2"/>
      <c r="M16" s="1"/>
      <c r="N16" s="4">
        <v>1</v>
      </c>
      <c r="O16" s="1" t="s">
        <v>53</v>
      </c>
    </row>
  </sheetData>
  <autoFilter ref="C2:O16" xr:uid="{B4E2FCAF-9166-4900-9EBB-7255517375C1}"/>
  <mergeCells count="3">
    <mergeCell ref="B3:B6"/>
    <mergeCell ref="B7:B13"/>
    <mergeCell ref="B14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5967-B88C-4B34-B65D-F9057C36841D}">
  <dimension ref="A1:V33"/>
  <sheetViews>
    <sheetView showGridLines="0" workbookViewId="0">
      <selection activeCell="I34" sqref="I34"/>
    </sheetView>
  </sheetViews>
  <sheetFormatPr baseColWidth="10" defaultRowHeight="15" x14ac:dyDescent="0.25"/>
  <cols>
    <col min="1" max="1" width="44.7109375" customWidth="1"/>
    <col min="2" max="3" width="4.28515625" customWidth="1"/>
    <col min="4" max="7" width="4.42578125" customWidth="1"/>
    <col min="8" max="11" width="4.28515625" customWidth="1"/>
    <col min="12" max="16" width="4.140625" customWidth="1"/>
    <col min="17" max="17" width="4.5703125" customWidth="1"/>
    <col min="18" max="18" width="5.140625" customWidth="1"/>
    <col min="19" max="19" width="4.7109375" customWidth="1"/>
  </cols>
  <sheetData>
    <row r="1" spans="1:22" ht="15.75" thickBot="1" x14ac:dyDescent="0.3"/>
    <row r="2" spans="1:22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Q2" s="11"/>
      <c r="R2" s="88" t="s">
        <v>55</v>
      </c>
      <c r="S2" s="88"/>
      <c r="T2" s="88"/>
      <c r="U2" s="88"/>
      <c r="V2" s="12"/>
    </row>
    <row r="3" spans="1:22" x14ac:dyDescent="0.25">
      <c r="A3" s="83" t="s">
        <v>56</v>
      </c>
      <c r="B3" s="85" t="s">
        <v>57</v>
      </c>
      <c r="C3" s="89"/>
      <c r="D3" s="90" t="s">
        <v>58</v>
      </c>
      <c r="E3" s="90"/>
      <c r="F3" s="90"/>
      <c r="G3" s="90"/>
      <c r="H3" s="90" t="s">
        <v>59</v>
      </c>
      <c r="I3" s="90"/>
      <c r="J3" s="90"/>
      <c r="K3" s="90"/>
      <c r="L3" s="90" t="s">
        <v>60</v>
      </c>
      <c r="M3" s="90"/>
      <c r="N3" s="90"/>
      <c r="O3" s="91"/>
      <c r="Q3" s="13"/>
      <c r="V3" s="14"/>
    </row>
    <row r="4" spans="1:22" ht="15.75" thickBot="1" x14ac:dyDescent="0.3">
      <c r="A4" s="84"/>
      <c r="B4" s="15" t="s">
        <v>61</v>
      </c>
      <c r="C4" s="16" t="s">
        <v>62</v>
      </c>
      <c r="D4" s="16" t="s">
        <v>63</v>
      </c>
      <c r="E4" s="16" t="s">
        <v>64</v>
      </c>
      <c r="F4" s="16" t="s">
        <v>61</v>
      </c>
      <c r="G4" s="16" t="s">
        <v>62</v>
      </c>
      <c r="H4" s="16" t="s">
        <v>63</v>
      </c>
      <c r="I4" s="16" t="s">
        <v>64</v>
      </c>
      <c r="J4" s="16" t="s">
        <v>61</v>
      </c>
      <c r="K4" s="16" t="s">
        <v>62</v>
      </c>
      <c r="L4" s="16" t="s">
        <v>63</v>
      </c>
      <c r="M4" s="16" t="s">
        <v>64</v>
      </c>
      <c r="N4" s="16" t="s">
        <v>61</v>
      </c>
      <c r="O4" s="17" t="s">
        <v>62</v>
      </c>
      <c r="Q4" s="13"/>
      <c r="R4" s="18"/>
      <c r="S4" s="19"/>
      <c r="T4" t="s">
        <v>65</v>
      </c>
      <c r="V4" s="14"/>
    </row>
    <row r="5" spans="1:22" ht="15.75" thickBot="1" x14ac:dyDescent="0.3">
      <c r="A5" s="20" t="s">
        <v>66</v>
      </c>
      <c r="B5" s="21"/>
      <c r="C5" s="21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Q5" s="13"/>
      <c r="R5" s="24"/>
      <c r="S5" s="25"/>
      <c r="T5" t="s">
        <v>67</v>
      </c>
      <c r="V5" s="14"/>
    </row>
    <row r="6" spans="1:22" ht="15.75" thickBot="1" x14ac:dyDescent="0.3">
      <c r="A6" s="20" t="s">
        <v>68</v>
      </c>
      <c r="B6" s="22"/>
      <c r="C6" s="22"/>
      <c r="D6" s="22"/>
      <c r="E6" s="21"/>
      <c r="F6" s="21"/>
      <c r="G6" s="21"/>
      <c r="H6" s="21"/>
      <c r="I6" s="21"/>
      <c r="J6" s="26">
        <v>1</v>
      </c>
      <c r="K6" s="27" t="s">
        <v>69</v>
      </c>
      <c r="L6" s="22"/>
      <c r="M6" s="22"/>
      <c r="N6" s="22"/>
      <c r="O6" s="23"/>
      <c r="Q6" s="13"/>
      <c r="S6" s="28"/>
      <c r="T6" t="s">
        <v>70</v>
      </c>
      <c r="V6" s="14"/>
    </row>
    <row r="7" spans="1:22" ht="9.9499999999999993" customHeight="1" thickBot="1" x14ac:dyDescent="0.3">
      <c r="A7" s="29" t="s">
        <v>3</v>
      </c>
      <c r="B7" s="30"/>
      <c r="C7" s="30"/>
      <c r="D7" s="10"/>
      <c r="E7" s="19"/>
      <c r="F7" s="19"/>
      <c r="G7" s="19"/>
      <c r="H7" s="19"/>
      <c r="I7" s="10"/>
      <c r="J7" s="10"/>
      <c r="K7" s="10"/>
      <c r="L7" s="10"/>
      <c r="M7" s="10"/>
      <c r="N7" s="10"/>
      <c r="O7" s="31"/>
      <c r="Q7" s="32"/>
      <c r="R7" s="33"/>
      <c r="S7" s="33"/>
      <c r="T7" s="33"/>
      <c r="U7" s="33"/>
      <c r="V7" s="34"/>
    </row>
    <row r="8" spans="1:22" ht="9.9499999999999993" customHeight="1" x14ac:dyDescent="0.25">
      <c r="A8" s="29" t="s">
        <v>20</v>
      </c>
      <c r="B8" s="30"/>
      <c r="C8" s="30"/>
      <c r="D8" s="10"/>
      <c r="E8" s="10"/>
      <c r="F8" s="10"/>
      <c r="G8" s="19"/>
      <c r="H8" s="19"/>
      <c r="I8" s="19"/>
      <c r="J8" s="10"/>
      <c r="K8" s="10"/>
      <c r="L8" s="10"/>
      <c r="M8" s="10"/>
      <c r="N8" s="10"/>
      <c r="O8" s="31"/>
    </row>
    <row r="9" spans="1:22" ht="9.9499999999999993" customHeight="1" thickBot="1" x14ac:dyDescent="0.3">
      <c r="A9" s="29" t="s">
        <v>71</v>
      </c>
      <c r="B9" s="30"/>
      <c r="C9" s="30"/>
      <c r="D9" s="10"/>
      <c r="E9" s="10"/>
      <c r="F9" s="10"/>
      <c r="G9" s="10"/>
      <c r="H9" s="10"/>
      <c r="I9" s="19"/>
      <c r="J9" s="19"/>
      <c r="K9" s="10"/>
      <c r="L9" s="10"/>
      <c r="M9" s="10"/>
      <c r="N9" s="10"/>
      <c r="O9" s="31"/>
    </row>
    <row r="10" spans="1:22" ht="15.75" thickBot="1" x14ac:dyDescent="0.3">
      <c r="A10" s="20" t="s">
        <v>72</v>
      </c>
      <c r="B10" s="35"/>
      <c r="C10" s="22"/>
      <c r="D10" s="22"/>
      <c r="E10" s="22"/>
      <c r="F10" s="22"/>
      <c r="G10" s="22"/>
      <c r="H10" s="22"/>
      <c r="I10" s="36"/>
      <c r="J10" s="36"/>
      <c r="K10" s="37">
        <v>1</v>
      </c>
      <c r="L10" s="27" t="s">
        <v>69</v>
      </c>
      <c r="M10" s="22"/>
      <c r="N10" s="22"/>
      <c r="O10" s="23"/>
    </row>
    <row r="11" spans="1:22" ht="9.9499999999999993" customHeight="1" x14ac:dyDescent="0.25">
      <c r="A11" s="29" t="s">
        <v>3</v>
      </c>
      <c r="B11" s="30"/>
      <c r="C11" s="30"/>
      <c r="D11" s="10"/>
      <c r="E11" s="10"/>
      <c r="F11" s="10"/>
      <c r="G11" s="10"/>
      <c r="H11" s="10"/>
      <c r="I11" s="25"/>
      <c r="J11" s="25"/>
      <c r="K11" s="25"/>
      <c r="L11" s="10"/>
      <c r="M11" s="10"/>
      <c r="N11" s="10"/>
      <c r="O11" s="31"/>
    </row>
    <row r="12" spans="1:22" ht="9.9499999999999993" customHeight="1" x14ac:dyDescent="0.25">
      <c r="A12" s="29" t="s">
        <v>20</v>
      </c>
      <c r="B12" s="30"/>
      <c r="C12" s="30"/>
      <c r="D12" s="10"/>
      <c r="E12" s="10"/>
      <c r="F12" s="10"/>
      <c r="G12" s="10"/>
      <c r="H12" s="10"/>
      <c r="I12" s="10"/>
      <c r="J12" s="25"/>
      <c r="K12" s="25"/>
      <c r="L12" s="10"/>
      <c r="M12" s="10"/>
      <c r="N12" s="10"/>
      <c r="O12" s="31"/>
    </row>
    <row r="13" spans="1:22" ht="9.9499999999999993" customHeight="1" thickBot="1" x14ac:dyDescent="0.3">
      <c r="A13" s="29" t="s">
        <v>71</v>
      </c>
      <c r="B13" s="30"/>
      <c r="C13" s="30"/>
      <c r="D13" s="10"/>
      <c r="E13" s="10"/>
      <c r="F13" s="10"/>
      <c r="G13" s="10"/>
      <c r="H13" s="10"/>
      <c r="I13" s="10"/>
      <c r="J13" s="10"/>
      <c r="K13" s="25"/>
      <c r="L13" s="10"/>
      <c r="M13" s="10"/>
      <c r="N13" s="10"/>
      <c r="O13" s="31"/>
    </row>
    <row r="14" spans="1:22" ht="15.75" thickBot="1" x14ac:dyDescent="0.3">
      <c r="A14" s="20" t="s">
        <v>73</v>
      </c>
      <c r="B14" s="35"/>
      <c r="C14" s="22"/>
      <c r="D14" s="22"/>
      <c r="E14" s="22"/>
      <c r="F14" s="22"/>
      <c r="G14" s="22"/>
      <c r="H14" s="22"/>
      <c r="I14" s="22"/>
      <c r="J14" s="22"/>
      <c r="K14" s="22"/>
      <c r="L14" s="38">
        <v>1</v>
      </c>
      <c r="M14" s="27" t="s">
        <v>69</v>
      </c>
      <c r="N14" s="22"/>
      <c r="O14" s="23"/>
    </row>
    <row r="16" spans="1:22" ht="15.75" thickBot="1" x14ac:dyDescent="0.3"/>
    <row r="17" spans="1:17" x14ac:dyDescent="0.25">
      <c r="A17" s="83" t="s">
        <v>74</v>
      </c>
      <c r="B17" s="85" t="s">
        <v>60</v>
      </c>
      <c r="C17" s="86"/>
      <c r="D17" s="86"/>
      <c r="E17" s="86"/>
      <c r="F17" s="85" t="s">
        <v>75</v>
      </c>
      <c r="G17" s="86"/>
      <c r="H17" s="86"/>
      <c r="I17" s="86"/>
      <c r="J17" s="85" t="s">
        <v>76</v>
      </c>
      <c r="K17" s="86"/>
      <c r="L17" s="86"/>
      <c r="M17" s="86"/>
      <c r="N17" s="85" t="s">
        <v>77</v>
      </c>
      <c r="O17" s="86"/>
      <c r="P17" s="86"/>
      <c r="Q17" s="87"/>
    </row>
    <row r="18" spans="1:17" ht="15.75" thickBot="1" x14ac:dyDescent="0.3">
      <c r="A18" s="84"/>
      <c r="B18" s="16" t="s">
        <v>63</v>
      </c>
      <c r="C18" s="16" t="s">
        <v>64</v>
      </c>
      <c r="D18" s="16" t="s">
        <v>61</v>
      </c>
      <c r="E18" s="16" t="s">
        <v>62</v>
      </c>
      <c r="F18" s="16" t="s">
        <v>63</v>
      </c>
      <c r="G18" s="16" t="s">
        <v>64</v>
      </c>
      <c r="H18" s="16" t="s">
        <v>61</v>
      </c>
      <c r="I18" s="16" t="s">
        <v>62</v>
      </c>
      <c r="J18" s="16" t="s">
        <v>63</v>
      </c>
      <c r="K18" s="16" t="s">
        <v>64</v>
      </c>
      <c r="L18" s="16" t="s">
        <v>61</v>
      </c>
      <c r="M18" s="39" t="s">
        <v>62</v>
      </c>
      <c r="N18" s="15" t="s">
        <v>63</v>
      </c>
      <c r="O18" s="16" t="s">
        <v>64</v>
      </c>
      <c r="P18" s="16" t="s">
        <v>61</v>
      </c>
      <c r="Q18" s="17" t="s">
        <v>62</v>
      </c>
    </row>
    <row r="19" spans="1:17" ht="15.75" thickBot="1" x14ac:dyDescent="0.3">
      <c r="A19" s="40" t="s">
        <v>78</v>
      </c>
      <c r="B19" s="41"/>
      <c r="C19" s="42"/>
      <c r="D19" s="42"/>
      <c r="E19" s="42"/>
      <c r="F19" s="42"/>
      <c r="G19" s="42"/>
      <c r="H19" s="43">
        <v>1</v>
      </c>
      <c r="I19" s="44" t="s">
        <v>69</v>
      </c>
      <c r="J19" s="45"/>
      <c r="K19" s="45"/>
      <c r="L19" s="45"/>
      <c r="M19" s="45"/>
      <c r="N19" s="45"/>
      <c r="O19" s="45"/>
      <c r="P19" s="45"/>
      <c r="Q19" s="46"/>
    </row>
    <row r="20" spans="1:17" x14ac:dyDescent="0.25">
      <c r="A20" s="47" t="s">
        <v>3</v>
      </c>
      <c r="B20" s="48"/>
      <c r="C20" s="49"/>
      <c r="D20" s="49"/>
      <c r="E20" s="49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1:17" x14ac:dyDescent="0.25">
      <c r="A21" s="50" t="s">
        <v>20</v>
      </c>
      <c r="B21" s="51"/>
      <c r="C21" s="25"/>
      <c r="D21" s="25"/>
      <c r="E21" s="25"/>
      <c r="F21" s="25"/>
      <c r="G21" s="25"/>
      <c r="H21" s="10"/>
      <c r="I21" s="10"/>
      <c r="J21" s="10"/>
      <c r="K21" s="10"/>
      <c r="L21" s="10"/>
      <c r="M21" s="52"/>
      <c r="N21" s="52"/>
      <c r="O21" s="52"/>
      <c r="P21" s="52"/>
      <c r="Q21" s="31"/>
    </row>
    <row r="22" spans="1:17" ht="15.75" thickBot="1" x14ac:dyDescent="0.3">
      <c r="A22" s="53" t="s">
        <v>71</v>
      </c>
      <c r="B22" s="53"/>
      <c r="C22" s="54"/>
      <c r="D22" s="55"/>
      <c r="E22" s="55"/>
      <c r="F22" s="56"/>
      <c r="G22" s="56"/>
      <c r="H22" s="56"/>
      <c r="I22" s="55"/>
      <c r="J22" s="55"/>
      <c r="K22" s="55"/>
      <c r="L22" s="55"/>
      <c r="M22" s="57"/>
      <c r="N22" s="57"/>
      <c r="O22" s="57"/>
      <c r="P22" s="57"/>
      <c r="Q22" s="58"/>
    </row>
    <row r="23" spans="1:17" ht="15.75" thickBot="1" x14ac:dyDescent="0.3">
      <c r="A23" s="20" t="s">
        <v>79</v>
      </c>
      <c r="B23" s="35"/>
      <c r="C23" s="22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3"/>
    </row>
    <row r="24" spans="1:17" x14ac:dyDescent="0.25">
      <c r="A24" s="29" t="s">
        <v>3</v>
      </c>
      <c r="B24" s="50"/>
      <c r="C24" s="30"/>
      <c r="D24" s="10"/>
      <c r="E24" s="10"/>
      <c r="F24" s="19"/>
      <c r="G24" s="19"/>
      <c r="H24" s="19"/>
      <c r="I24" s="19"/>
      <c r="J24" s="19"/>
      <c r="K24" s="19"/>
      <c r="L24" s="19"/>
      <c r="M24" s="59" t="s">
        <v>69</v>
      </c>
      <c r="N24" s="60">
        <v>1</v>
      </c>
      <c r="O24" s="52"/>
      <c r="P24" s="52"/>
      <c r="Q24" s="31"/>
    </row>
    <row r="25" spans="1:17" x14ac:dyDescent="0.25">
      <c r="A25" s="29" t="s">
        <v>20</v>
      </c>
      <c r="B25" s="50"/>
      <c r="C25" s="30"/>
      <c r="D25" s="1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61">
        <v>0.95</v>
      </c>
      <c r="P25" s="19"/>
      <c r="Q25" s="62" t="s">
        <v>69</v>
      </c>
    </row>
    <row r="26" spans="1:17" ht="15.75" thickBot="1" x14ac:dyDescent="0.3">
      <c r="A26" s="29" t="s">
        <v>71</v>
      </c>
      <c r="B26" s="50"/>
      <c r="C26" s="30"/>
      <c r="D26" s="10"/>
      <c r="E26" s="10"/>
      <c r="F26" s="10"/>
      <c r="G26" s="10"/>
      <c r="H26" s="10"/>
      <c r="I26" s="10"/>
      <c r="J26" s="19"/>
      <c r="K26" s="19"/>
      <c r="L26" s="19"/>
      <c r="M26" s="19"/>
      <c r="N26" s="19"/>
      <c r="O26" s="61">
        <v>0.95</v>
      </c>
      <c r="P26" s="19"/>
      <c r="Q26" s="62" t="s">
        <v>69</v>
      </c>
    </row>
    <row r="27" spans="1:17" ht="15.75" thickBot="1" x14ac:dyDescent="0.3">
      <c r="A27" s="20" t="s">
        <v>80</v>
      </c>
      <c r="B27" s="3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63"/>
    </row>
    <row r="29" spans="1:17" ht="15.75" thickBot="1" x14ac:dyDescent="0.3"/>
    <row r="30" spans="1:17" x14ac:dyDescent="0.25">
      <c r="A30" s="83" t="s">
        <v>81</v>
      </c>
      <c r="B30" s="85" t="s">
        <v>82</v>
      </c>
      <c r="C30" s="86"/>
      <c r="D30" s="86"/>
      <c r="E30" s="87"/>
    </row>
    <row r="31" spans="1:17" x14ac:dyDescent="0.25">
      <c r="A31" s="84"/>
      <c r="B31" s="64" t="s">
        <v>63</v>
      </c>
      <c r="C31" s="65" t="s">
        <v>64</v>
      </c>
      <c r="D31" s="65" t="s">
        <v>61</v>
      </c>
      <c r="E31" s="66" t="s">
        <v>62</v>
      </c>
    </row>
    <row r="32" spans="1:17" x14ac:dyDescent="0.25">
      <c r="A32" s="67" t="s">
        <v>83</v>
      </c>
      <c r="B32" s="67"/>
      <c r="C32" s="67"/>
      <c r="D32" s="67"/>
      <c r="E32" s="67"/>
    </row>
    <row r="33" spans="1:5" ht="27.6" customHeight="1" x14ac:dyDescent="0.25">
      <c r="A33" s="68" t="s">
        <v>84</v>
      </c>
      <c r="B33" s="67"/>
      <c r="C33" s="67"/>
      <c r="D33" s="67"/>
      <c r="E33" s="67"/>
    </row>
  </sheetData>
  <mergeCells count="13">
    <mergeCell ref="A30:A31"/>
    <mergeCell ref="B30:E30"/>
    <mergeCell ref="R2:U2"/>
    <mergeCell ref="A3:A4"/>
    <mergeCell ref="B3:C3"/>
    <mergeCell ref="D3:G3"/>
    <mergeCell ref="H3:K3"/>
    <mergeCell ref="L3:O3"/>
    <mergeCell ref="A17:A18"/>
    <mergeCell ref="B17:E17"/>
    <mergeCell ref="F17:I17"/>
    <mergeCell ref="J17:M17"/>
    <mergeCell ref="N17:Q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2A85-85EC-406E-A568-D263B542D6FE}">
  <dimension ref="D3:F13"/>
  <sheetViews>
    <sheetView showGridLines="0" workbookViewId="0"/>
  </sheetViews>
  <sheetFormatPr baseColWidth="10" defaultRowHeight="15" x14ac:dyDescent="0.25"/>
  <cols>
    <col min="4" max="4" width="13.85546875" bestFit="1" customWidth="1"/>
    <col min="5" max="5" width="13.85546875" style="70" bestFit="1" customWidth="1"/>
    <col min="6" max="6" width="12.85546875" style="69" bestFit="1" customWidth="1"/>
  </cols>
  <sheetData>
    <row r="3" spans="4:6" x14ac:dyDescent="0.25">
      <c r="E3" s="79" t="s">
        <v>91</v>
      </c>
      <c r="F3" s="78" t="s">
        <v>90</v>
      </c>
    </row>
    <row r="4" spans="4:6" x14ac:dyDescent="0.25">
      <c r="D4" s="75" t="s">
        <v>89</v>
      </c>
      <c r="E4" s="77">
        <v>22500</v>
      </c>
      <c r="F4" s="76"/>
    </row>
    <row r="5" spans="4:6" x14ac:dyDescent="0.25">
      <c r="D5" s="75" t="s">
        <v>20</v>
      </c>
      <c r="E5" s="77">
        <v>22000</v>
      </c>
      <c r="F5" s="76"/>
    </row>
    <row r="6" spans="4:6" x14ac:dyDescent="0.25">
      <c r="D6" s="75" t="s">
        <v>3</v>
      </c>
      <c r="E6" s="77">
        <f>F6*E13</f>
        <v>33580.620000000003</v>
      </c>
      <c r="F6" s="76">
        <v>8523</v>
      </c>
    </row>
    <row r="7" spans="4:6" x14ac:dyDescent="0.25">
      <c r="D7" s="75" t="s">
        <v>21</v>
      </c>
      <c r="E7" s="77">
        <v>14980</v>
      </c>
      <c r="F7" s="76"/>
    </row>
    <row r="8" spans="4:6" x14ac:dyDescent="0.25">
      <c r="D8" s="75" t="s">
        <v>88</v>
      </c>
      <c r="E8" s="77">
        <v>1920</v>
      </c>
      <c r="F8" s="76"/>
    </row>
    <row r="9" spans="4:6" x14ac:dyDescent="0.25">
      <c r="D9" s="75" t="s">
        <v>88</v>
      </c>
      <c r="E9" s="77">
        <v>15040</v>
      </c>
      <c r="F9" s="76"/>
    </row>
    <row r="10" spans="4:6" x14ac:dyDescent="0.25">
      <c r="D10" s="75" t="s">
        <v>87</v>
      </c>
      <c r="E10" s="77">
        <f>F10*E13</f>
        <v>1182</v>
      </c>
      <c r="F10" s="76">
        <v>300</v>
      </c>
    </row>
    <row r="11" spans="4:6" x14ac:dyDescent="0.25">
      <c r="D11" s="75" t="s">
        <v>86</v>
      </c>
      <c r="E11" s="74">
        <f>SUM(E4:E10)</f>
        <v>111202.62</v>
      </c>
      <c r="F11" s="73">
        <f>E11/E13</f>
        <v>28224.015228426397</v>
      </c>
    </row>
    <row r="13" spans="4:6" x14ac:dyDescent="0.25">
      <c r="D13" s="72" t="s">
        <v>85</v>
      </c>
      <c r="E13" s="71">
        <v>3.94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9FEA8-48D9-45A3-91B8-E38EC529776B}">
  <dimension ref="A1:K25"/>
  <sheetViews>
    <sheetView workbookViewId="0"/>
  </sheetViews>
  <sheetFormatPr baseColWidth="10" defaultRowHeight="15" x14ac:dyDescent="0.25"/>
  <cols>
    <col min="1" max="1" width="40.5703125" bestFit="1" customWidth="1"/>
    <col min="2" max="2" width="7.140625" bestFit="1" customWidth="1"/>
    <col min="3" max="3" width="9.85546875" bestFit="1" customWidth="1"/>
    <col min="4" max="4" width="9.5703125" bestFit="1" customWidth="1"/>
    <col min="5" max="5" width="6.42578125" bestFit="1" customWidth="1"/>
    <col min="6" max="7" width="40.5703125" bestFit="1" customWidth="1"/>
    <col min="8" max="8" width="13.85546875" bestFit="1" customWidth="1"/>
    <col min="9" max="9" width="10.85546875" bestFit="1" customWidth="1"/>
    <col min="10" max="10" width="34.42578125" bestFit="1" customWidth="1"/>
    <col min="11" max="11" width="11.85546875" bestFit="1" customWidth="1"/>
  </cols>
  <sheetData>
    <row r="1" spans="1:11" x14ac:dyDescent="0.25">
      <c r="A1" t="s">
        <v>128</v>
      </c>
      <c r="B1" t="s">
        <v>127</v>
      </c>
      <c r="C1" t="s">
        <v>126</v>
      </c>
      <c r="D1" t="s">
        <v>125</v>
      </c>
      <c r="E1" t="s">
        <v>124</v>
      </c>
      <c r="F1" t="s">
        <v>123</v>
      </c>
      <c r="G1" t="s">
        <v>122</v>
      </c>
      <c r="H1" t="s">
        <v>121</v>
      </c>
      <c r="I1" t="s">
        <v>120</v>
      </c>
      <c r="J1" t="s">
        <v>119</v>
      </c>
      <c r="K1" t="s">
        <v>118</v>
      </c>
    </row>
    <row r="2" spans="1:11" x14ac:dyDescent="0.25">
      <c r="A2" t="s">
        <v>110</v>
      </c>
      <c r="F2" t="s">
        <v>110</v>
      </c>
      <c r="G2" t="s">
        <v>110</v>
      </c>
      <c r="I2" t="s">
        <v>93</v>
      </c>
      <c r="J2" t="s">
        <v>117</v>
      </c>
    </row>
    <row r="3" spans="1:11" x14ac:dyDescent="0.25">
      <c r="A3" t="s">
        <v>108</v>
      </c>
      <c r="F3" t="s">
        <v>108</v>
      </c>
      <c r="G3" t="s">
        <v>108</v>
      </c>
      <c r="I3" t="s">
        <v>93</v>
      </c>
      <c r="J3" t="s">
        <v>110</v>
      </c>
    </row>
    <row r="4" spans="1:11" x14ac:dyDescent="0.25">
      <c r="A4" t="s">
        <v>116</v>
      </c>
      <c r="F4" t="s">
        <v>116</v>
      </c>
      <c r="G4" t="s">
        <v>116</v>
      </c>
      <c r="I4" t="s">
        <v>93</v>
      </c>
      <c r="J4" t="s">
        <v>110</v>
      </c>
    </row>
    <row r="5" spans="1:11" x14ac:dyDescent="0.25">
      <c r="A5" t="s">
        <v>105</v>
      </c>
      <c r="F5" t="s">
        <v>105</v>
      </c>
      <c r="G5" t="s">
        <v>105</v>
      </c>
      <c r="I5" t="s">
        <v>93</v>
      </c>
      <c r="J5" t="s">
        <v>110</v>
      </c>
    </row>
    <row r="6" spans="1:11" x14ac:dyDescent="0.25">
      <c r="A6" t="s">
        <v>115</v>
      </c>
      <c r="F6" t="s">
        <v>115</v>
      </c>
      <c r="G6" t="s">
        <v>115</v>
      </c>
      <c r="I6" t="s">
        <v>93</v>
      </c>
      <c r="J6" t="s">
        <v>110</v>
      </c>
    </row>
    <row r="7" spans="1:11" x14ac:dyDescent="0.25">
      <c r="A7" t="s">
        <v>114</v>
      </c>
      <c r="F7" t="s">
        <v>114</v>
      </c>
      <c r="G7" t="s">
        <v>114</v>
      </c>
      <c r="I7" t="s">
        <v>93</v>
      </c>
      <c r="J7" t="s">
        <v>110</v>
      </c>
    </row>
    <row r="8" spans="1:11" x14ac:dyDescent="0.25">
      <c r="A8" t="s">
        <v>113</v>
      </c>
      <c r="F8" t="s">
        <v>113</v>
      </c>
      <c r="G8" t="s">
        <v>113</v>
      </c>
      <c r="I8" t="s">
        <v>93</v>
      </c>
      <c r="J8" t="s">
        <v>110</v>
      </c>
    </row>
    <row r="9" spans="1:11" x14ac:dyDescent="0.25">
      <c r="A9" t="s">
        <v>112</v>
      </c>
      <c r="F9" t="s">
        <v>112</v>
      </c>
      <c r="G9" t="s">
        <v>112</v>
      </c>
      <c r="I9" t="s">
        <v>93</v>
      </c>
      <c r="J9" t="s">
        <v>110</v>
      </c>
    </row>
    <row r="10" spans="1:11" x14ac:dyDescent="0.25">
      <c r="A10" t="s">
        <v>103</v>
      </c>
      <c r="F10" t="s">
        <v>103</v>
      </c>
      <c r="G10" t="s">
        <v>103</v>
      </c>
      <c r="I10" t="s">
        <v>93</v>
      </c>
      <c r="J10" t="s">
        <v>110</v>
      </c>
    </row>
    <row r="11" spans="1:11" x14ac:dyDescent="0.25">
      <c r="A11" t="s">
        <v>111</v>
      </c>
      <c r="F11" t="s">
        <v>111</v>
      </c>
      <c r="G11" t="s">
        <v>111</v>
      </c>
      <c r="I11" t="s">
        <v>93</v>
      </c>
      <c r="J11" t="s">
        <v>110</v>
      </c>
    </row>
    <row r="12" spans="1:11" x14ac:dyDescent="0.25">
      <c r="A12" t="s">
        <v>101</v>
      </c>
      <c r="F12" t="s">
        <v>101</v>
      </c>
      <c r="G12" t="s">
        <v>101</v>
      </c>
      <c r="I12" t="s">
        <v>93</v>
      </c>
      <c r="J12" t="s">
        <v>103</v>
      </c>
    </row>
    <row r="13" spans="1:11" x14ac:dyDescent="0.25">
      <c r="A13" t="s">
        <v>109</v>
      </c>
      <c r="F13" t="s">
        <v>109</v>
      </c>
      <c r="G13" t="s">
        <v>109</v>
      </c>
      <c r="I13" t="s">
        <v>93</v>
      </c>
      <c r="J13" t="s">
        <v>108</v>
      </c>
    </row>
    <row r="14" spans="1:11" x14ac:dyDescent="0.25">
      <c r="A14" t="s">
        <v>99</v>
      </c>
      <c r="F14" t="s">
        <v>99</v>
      </c>
      <c r="G14" t="s">
        <v>99</v>
      </c>
      <c r="I14" t="s">
        <v>93</v>
      </c>
      <c r="J14" t="s">
        <v>103</v>
      </c>
    </row>
    <row r="15" spans="1:11" x14ac:dyDescent="0.25">
      <c r="A15" t="s">
        <v>97</v>
      </c>
      <c r="F15" t="s">
        <v>97</v>
      </c>
      <c r="G15" t="s">
        <v>97</v>
      </c>
      <c r="I15" t="s">
        <v>93</v>
      </c>
      <c r="J15" t="s">
        <v>103</v>
      </c>
    </row>
    <row r="16" spans="1:11" x14ac:dyDescent="0.25">
      <c r="A16" t="s">
        <v>95</v>
      </c>
      <c r="F16" t="s">
        <v>95</v>
      </c>
      <c r="G16" t="s">
        <v>95</v>
      </c>
      <c r="I16" t="s">
        <v>93</v>
      </c>
      <c r="J16" t="s">
        <v>103</v>
      </c>
    </row>
    <row r="17" spans="1:10" x14ac:dyDescent="0.25">
      <c r="A17" t="s">
        <v>107</v>
      </c>
      <c r="F17" t="s">
        <v>107</v>
      </c>
      <c r="G17" t="s">
        <v>107</v>
      </c>
      <c r="I17" t="s">
        <v>93</v>
      </c>
      <c r="J17" t="s">
        <v>105</v>
      </c>
    </row>
    <row r="18" spans="1:10" x14ac:dyDescent="0.25">
      <c r="A18" t="s">
        <v>92</v>
      </c>
      <c r="F18" t="s">
        <v>92</v>
      </c>
      <c r="G18" t="s">
        <v>92</v>
      </c>
      <c r="I18" t="s">
        <v>93</v>
      </c>
      <c r="J18" t="s">
        <v>103</v>
      </c>
    </row>
    <row r="19" spans="1:10" x14ac:dyDescent="0.25">
      <c r="A19" t="s">
        <v>106</v>
      </c>
      <c r="F19" t="s">
        <v>106</v>
      </c>
      <c r="G19" t="s">
        <v>106</v>
      </c>
      <c r="I19" t="s">
        <v>93</v>
      </c>
      <c r="J19" t="s">
        <v>105</v>
      </c>
    </row>
    <row r="20" spans="1:10" x14ac:dyDescent="0.25">
      <c r="A20" t="s">
        <v>104</v>
      </c>
      <c r="F20" t="s">
        <v>104</v>
      </c>
      <c r="G20" t="s">
        <v>104</v>
      </c>
      <c r="I20" t="s">
        <v>93</v>
      </c>
      <c r="J20" t="s">
        <v>103</v>
      </c>
    </row>
    <row r="21" spans="1:10" x14ac:dyDescent="0.25">
      <c r="A21" t="s">
        <v>102</v>
      </c>
      <c r="F21" t="s">
        <v>102</v>
      </c>
      <c r="G21" t="s">
        <v>102</v>
      </c>
      <c r="I21" t="s">
        <v>93</v>
      </c>
      <c r="J21" t="s">
        <v>101</v>
      </c>
    </row>
    <row r="22" spans="1:10" x14ac:dyDescent="0.25">
      <c r="A22" t="s">
        <v>100</v>
      </c>
      <c r="F22" t="s">
        <v>100</v>
      </c>
      <c r="G22" t="s">
        <v>100</v>
      </c>
      <c r="I22" t="s">
        <v>93</v>
      </c>
      <c r="J22" t="s">
        <v>99</v>
      </c>
    </row>
    <row r="23" spans="1:10" x14ac:dyDescent="0.25">
      <c r="A23" t="s">
        <v>98</v>
      </c>
      <c r="F23" t="s">
        <v>98</v>
      </c>
      <c r="G23" t="s">
        <v>98</v>
      </c>
      <c r="I23" t="s">
        <v>93</v>
      </c>
      <c r="J23" t="s">
        <v>97</v>
      </c>
    </row>
    <row r="24" spans="1:10" x14ac:dyDescent="0.25">
      <c r="A24" t="s">
        <v>96</v>
      </c>
      <c r="F24" t="s">
        <v>96</v>
      </c>
      <c r="G24" t="s">
        <v>96</v>
      </c>
      <c r="I24" t="s">
        <v>93</v>
      </c>
      <c r="J24" t="s">
        <v>95</v>
      </c>
    </row>
    <row r="25" spans="1:10" x14ac:dyDescent="0.25">
      <c r="A25" t="s">
        <v>94</v>
      </c>
      <c r="F25" t="s">
        <v>94</v>
      </c>
      <c r="G25" t="s">
        <v>94</v>
      </c>
      <c r="I25" t="s">
        <v>93</v>
      </c>
      <c r="J25" t="s">
        <v>92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Pruebas</vt:lpstr>
      <vt:lpstr>Cronograma</vt:lpstr>
      <vt:lpstr>Presup</vt:lpstr>
      <vt:lpstr>CRM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2022-09-05T22:33:12Z</dcterms:created>
  <dcterms:modified xsi:type="dcterms:W3CDTF">2022-12-05T20:03:06Z</dcterms:modified>
</cp:coreProperties>
</file>