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FORMATOS Ecuador\"/>
    </mc:Choice>
  </mc:AlternateContent>
  <xr:revisionPtr revIDLastSave="0" documentId="13_ncr:1_{9DDB13F4-05E4-49D6-8CEC-0C3CB4AA7011}" xr6:coauthVersionLast="47" xr6:coauthVersionMax="47" xr10:uidLastSave="{00000000-0000-0000-0000-000000000000}"/>
  <bookViews>
    <workbookView minimized="1" xWindow="3975" yWindow="6870" windowWidth="18240" windowHeight="6000" activeTab="1" xr2:uid="{77AD53D1-83CD-4F3B-AD1E-2EC502F61367}"/>
  </bookViews>
  <sheets>
    <sheet name="DECIMO TERCER SUELDO" sheetId="2" r:id="rId1"/>
    <sheet name="ROLES INDIVIDUALES" sheetId="1" r:id="rId2"/>
  </sheets>
  <definedNames>
    <definedName name="_xlnm.Print_Area" localSheetId="1">'ROLES INDIVIDUALES'!$A$1:$F$92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42" i="1"/>
  <c r="B71" i="1"/>
  <c r="B73" i="1"/>
  <c r="E91" i="2"/>
  <c r="D91" i="2"/>
  <c r="C91" i="2"/>
  <c r="B91" i="2"/>
  <c r="F90" i="2"/>
  <c r="F89" i="2"/>
  <c r="F88" i="2"/>
  <c r="F87" i="2"/>
  <c r="F86" i="2"/>
  <c r="F85" i="2"/>
  <c r="F84" i="2"/>
  <c r="F83" i="2"/>
  <c r="F82" i="2"/>
  <c r="F81" i="2"/>
  <c r="F80" i="2"/>
  <c r="F79" i="2"/>
  <c r="E69" i="2"/>
  <c r="D69" i="2"/>
  <c r="C69" i="2"/>
  <c r="B69" i="2"/>
  <c r="F68" i="2"/>
  <c r="F67" i="2"/>
  <c r="F66" i="2"/>
  <c r="F65" i="2"/>
  <c r="F64" i="2"/>
  <c r="F63" i="2"/>
  <c r="F62" i="2"/>
  <c r="F61" i="2"/>
  <c r="F60" i="2"/>
  <c r="F59" i="2"/>
  <c r="F58" i="2"/>
  <c r="F57" i="2"/>
  <c r="D55" i="2"/>
  <c r="B10" i="1"/>
  <c r="E47" i="2"/>
  <c r="D47" i="2"/>
  <c r="C47" i="2"/>
  <c r="B47" i="2"/>
  <c r="F46" i="2"/>
  <c r="F45" i="2"/>
  <c r="F44" i="2"/>
  <c r="F43" i="2"/>
  <c r="F42" i="2"/>
  <c r="F41" i="2"/>
  <c r="F40" i="2"/>
  <c r="F39" i="2"/>
  <c r="F38" i="2"/>
  <c r="F37" i="2"/>
  <c r="F36" i="2"/>
  <c r="F35" i="2"/>
  <c r="F69" i="2" l="1"/>
  <c r="F71" i="2" s="1"/>
  <c r="B47" i="1" s="1"/>
  <c r="F91" i="2"/>
  <c r="F93" i="2" s="1"/>
  <c r="B78" i="1" s="1"/>
  <c r="F47" i="2"/>
  <c r="F49" i="2" l="1"/>
  <c r="B17" i="1" s="1"/>
  <c r="B83" i="1"/>
  <c r="E86" i="1" s="1"/>
  <c r="E83" i="1"/>
  <c r="E52" i="1"/>
  <c r="B52" i="1" l="1"/>
  <c r="E55" i="1" s="1"/>
  <c r="E22" i="1" l="1"/>
  <c r="B22" i="1" l="1"/>
  <c r="E25" i="1" s="1"/>
</calcChain>
</file>

<file path=xl/sharedStrings.xml><?xml version="1.0" encoding="utf-8"?>
<sst xmlns="http://schemas.openxmlformats.org/spreadsheetml/2006/main" count="123" uniqueCount="50">
  <si>
    <t>INVERSIONES MUYA INVERMUYA C.A.</t>
  </si>
  <si>
    <t>ROL DE PAGOS INDIVIDUAL</t>
  </si>
  <si>
    <t>MES:</t>
  </si>
  <si>
    <t>EMPLEADO:</t>
  </si>
  <si>
    <t>CARGO:</t>
  </si>
  <si>
    <t>INGRESOS</t>
  </si>
  <si>
    <t>DIAS TRABAJDOS:</t>
  </si>
  <si>
    <t>TOTAL INGRESOS</t>
  </si>
  <si>
    <t>EGRESOS</t>
  </si>
  <si>
    <t>TOTAL DESCUENTOS</t>
  </si>
  <si>
    <t>NETO A RECIBIR</t>
  </si>
  <si>
    <t>RECIBI CONFORME</t>
  </si>
  <si>
    <t xml:space="preserve">CI </t>
  </si>
  <si>
    <t>ADMINISTRADOR DEL CAMPOSANTO</t>
  </si>
  <si>
    <t>VENDEDORA</t>
  </si>
  <si>
    <t xml:space="preserve">DECIMO CUARTO SUELDO </t>
  </si>
  <si>
    <t>ANTICIPO DECIMO CUARTO</t>
  </si>
  <si>
    <t>Meses</t>
  </si>
  <si>
    <t>Diciembre 31,2021</t>
  </si>
  <si>
    <t>Enero 31, 2022</t>
  </si>
  <si>
    <t>Febrero 28,2022</t>
  </si>
  <si>
    <t>Marzo 31,2022</t>
  </si>
  <si>
    <t>Abril 30, 2022</t>
  </si>
  <si>
    <t>Mayo 31, 2022</t>
  </si>
  <si>
    <t>Junio 30, 2022</t>
  </si>
  <si>
    <t>Julio 31, 2022</t>
  </si>
  <si>
    <t>Agosto 31, 2022</t>
  </si>
  <si>
    <t>Septiembre 30, 2022</t>
  </si>
  <si>
    <t>Octubre 31, 2022</t>
  </si>
  <si>
    <t>Noviembre 30, 2022</t>
  </si>
  <si>
    <t xml:space="preserve">DECIMO TERCER SUELDO </t>
  </si>
  <si>
    <t>ANTICIPO DECIMO TERCER</t>
  </si>
  <si>
    <t>EMPLEADO</t>
  </si>
  <si>
    <t xml:space="preserve">Sueldo </t>
  </si>
  <si>
    <t>Comisiones</t>
  </si>
  <si>
    <t>Horas extras</t>
  </si>
  <si>
    <t>Otros</t>
  </si>
  <si>
    <t>Total</t>
  </si>
  <si>
    <t xml:space="preserve">Total </t>
  </si>
  <si>
    <t xml:space="preserve">El valor a pagar por Decimo Tercer Sueldo </t>
  </si>
  <si>
    <t>Fecha de pago hasta el 24 de diciembre del 2022</t>
  </si>
  <si>
    <t>Fecha de pago: En la liquidación se le debe pagar este valor</t>
  </si>
  <si>
    <t>DICIEMBRE</t>
  </si>
  <si>
    <t>JUAN CALDERON</t>
  </si>
  <si>
    <t>MARIA SALVATIERRA</t>
  </si>
  <si>
    <t>DIAS TRABAJADOS</t>
  </si>
  <si>
    <t xml:space="preserve">DIAS TRABAJADOS </t>
  </si>
  <si>
    <t>PEDRO DOMINGUEZ</t>
  </si>
  <si>
    <t xml:space="preserve">DICIEMBRE </t>
  </si>
  <si>
    <t xml:space="preserve">GUARDIA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</si>
</sst>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Font="1"/>
    <xf numFmtId="0" fontId="2" fillId="2" borderId="1" xfId="0" applyFont="1" applyFill="1" applyBorder="1"/>
    <xf numFmtId="0" fontId="0" fillId="0" borderId="2" xfId="0" applyBorder="1"/>
    <xf numFmtId="164" fontId="2" fillId="2" borderId="1" xfId="1" applyFont="1" applyFill="1" applyBorder="1"/>
    <xf numFmtId="0" fontId="2" fillId="0" borderId="0" xfId="0" applyFont="1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438151</xdr:colOff>
      <xdr:row>20</xdr:row>
      <xdr:rowOff>174562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28C324-72F2-4E8B-9577-7186D05B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819900" cy="398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7</xdr:col>
      <xdr:colOff>438151</xdr:colOff>
      <xdr:row>20</xdr:row>
      <xdr:rowOff>174562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D4F3054-3806-427B-85EA-C6EC8F49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819900" cy="398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45</xdr:row>
      <xdr:rowOff>47625</xdr:rowOff>
    </xdr:from>
    <xdr:to>
      <xdr:col>8</xdr:col>
      <xdr:colOff>400050</xdr:colOff>
      <xdr:row>47</xdr:row>
      <xdr:rowOff>141732</xdr:rowOff>
    </xdr:to>
    <xdr:sp macro="" textlink="">
      <xdr:nvSpPr>
        <xdr:cNvPr id="10" name="Flecha: hacia la izquierda 9">
          <a:extLst>
            <a:ext uri="{FF2B5EF4-FFF2-40B4-BE49-F238E27FC236}">
              <a16:creationId xmlns:a16="http://schemas.microsoft.com/office/drawing/2014/main" id="{5392F212-2CCD-4503-9D58-B82BB640324B}"/>
            </a:ext>
          </a:extLst>
        </xdr:cNvPr>
        <xdr:cNvSpPr/>
      </xdr:nvSpPr>
      <xdr:spPr>
        <a:xfrm>
          <a:off x="5238750" y="8639175"/>
          <a:ext cx="1790700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100"/>
            <a:t>Este valor divicido para 12</a:t>
          </a:r>
        </a:p>
      </xdr:txBody>
    </xdr:sp>
    <xdr:clientData/>
  </xdr:twoCellAnchor>
  <xdr:oneCellAnchor>
    <xdr:from>
      <xdr:col>6</xdr:col>
      <xdr:colOff>95250</xdr:colOff>
      <xdr:row>67</xdr:row>
      <xdr:rowOff>28575</xdr:rowOff>
    </xdr:from>
    <xdr:ext cx="1816384" cy="539541"/>
    <xdr:pic>
      <xdr:nvPicPr>
        <xdr:cNvPr id="13" name="Imagen 12">
          <a:extLst>
            <a:ext uri="{FF2B5EF4-FFF2-40B4-BE49-F238E27FC236}">
              <a16:creationId xmlns:a16="http://schemas.microsoft.com/office/drawing/2014/main" id="{68E64128-4BE0-4C1F-9C75-8528AA7AD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12887325"/>
          <a:ext cx="1816384" cy="539541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99</xdr:row>
      <xdr:rowOff>63120</xdr:rowOff>
    </xdr:from>
    <xdr:to>
      <xdr:col>7</xdr:col>
      <xdr:colOff>266701</xdr:colOff>
      <xdr:row>127</xdr:row>
      <xdr:rowOff>167640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9E1C7AB-B489-4BF4-8F6B-0FD3F272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151220"/>
          <a:ext cx="6648450" cy="5438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1343025</xdr:colOff>
      <xdr:row>0</xdr:row>
      <xdr:rowOff>28576</xdr:rowOff>
    </xdr:from>
    <xdr:to>
      <xdr:col>5</xdr:col>
      <xdr:colOff>571500</xdr:colOff>
      <xdr:row>5</xdr:row>
      <xdr:rowOff>35964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4068F5-34ED-BBBE-C5A9-D77E5111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28576"/>
          <a:ext cx="1895475" cy="9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1514475</xdr:colOff>
      <xdr:row>31</xdr:row>
      <xdr:rowOff>47625</xdr:rowOff>
    </xdr:from>
    <xdr:to>
      <xdr:col>5</xdr:col>
      <xdr:colOff>742950</xdr:colOff>
      <xdr:row>36</xdr:row>
      <xdr:rowOff>55013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096EE8-0898-4366-844B-FFCAA7264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010275"/>
          <a:ext cx="1895475" cy="9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1524000</xdr:colOff>
      <xdr:row>61</xdr:row>
      <xdr:rowOff>66675</xdr:rowOff>
    </xdr:from>
    <xdr:to>
      <xdr:col>5</xdr:col>
      <xdr:colOff>752475</xdr:colOff>
      <xdr:row>66</xdr:row>
      <xdr:rowOff>74063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22AAE1-8368-4840-9707-1C4971288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1801475"/>
          <a:ext cx="1895475" cy="9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8953-DDAA-4A98-B7D2-0C6DA9235DE8}">
  <dimension ref="A32:F96"/>
  <sheetViews>
    <sheetView topLeftCell="A49" workbookViewId="0">
      <selection activeCell="G63" sqref="G63"/>
    </sheetView>
  </sheetViews>
  <sheetFormatPr baseColWidth="10" defaultRowHeight="15" x14ac:dyDescent="0.25"/>
  <cols>
    <col min="1" max="1" width="27.140625" customWidth="1"/>
    <col min="9" max="9" width="25.7109375" customWidth="1"/>
  </cols>
  <sheetData>
    <row r="32" spans="1:1" x14ac:dyDescent="0.25">
      <c r="A32" t="s">
        <v>32</v>
      </c>
    </row>
    <row r="33" spans="1:6" x14ac:dyDescent="0.25">
      <c r="A33" s="6" t="s">
        <v>43</v>
      </c>
      <c r="C33" t="s">
        <v>46</v>
      </c>
      <c r="E33">
        <v>365</v>
      </c>
    </row>
    <row r="34" spans="1:6" ht="15.75" thickBot="1" x14ac:dyDescent="0.3">
      <c r="A34" s="8" t="s">
        <v>17</v>
      </c>
      <c r="B34" s="8" t="s">
        <v>33</v>
      </c>
      <c r="C34" s="8" t="s">
        <v>34</v>
      </c>
      <c r="D34" s="8" t="s">
        <v>35</v>
      </c>
      <c r="E34" s="8" t="s">
        <v>36</v>
      </c>
      <c r="F34" s="8" t="s">
        <v>37</v>
      </c>
    </row>
    <row r="35" spans="1:6" ht="15.75" thickTop="1" x14ac:dyDescent="0.25">
      <c r="A35" s="1" t="s">
        <v>18</v>
      </c>
      <c r="B35" s="9">
        <v>800</v>
      </c>
      <c r="C35" s="9">
        <v>0</v>
      </c>
      <c r="D35" s="9"/>
      <c r="E35" s="9">
        <v>200</v>
      </c>
      <c r="F35" s="9">
        <f>SUM(B35:E35)</f>
        <v>1000</v>
      </c>
    </row>
    <row r="36" spans="1:6" x14ac:dyDescent="0.25">
      <c r="A36" t="s">
        <v>19</v>
      </c>
      <c r="B36" s="9">
        <v>800</v>
      </c>
      <c r="C36" s="9">
        <v>0</v>
      </c>
      <c r="D36" s="9">
        <v>50</v>
      </c>
      <c r="E36" s="9"/>
      <c r="F36" s="9">
        <f t="shared" ref="F36:F46" si="0">SUM(B36:E36)</f>
        <v>850</v>
      </c>
    </row>
    <row r="37" spans="1:6" x14ac:dyDescent="0.25">
      <c r="A37" s="1" t="s">
        <v>20</v>
      </c>
      <c r="B37" s="9">
        <v>800</v>
      </c>
      <c r="C37" s="9">
        <v>0</v>
      </c>
      <c r="D37" s="9">
        <v>120</v>
      </c>
      <c r="E37" s="9"/>
      <c r="F37" s="9">
        <f t="shared" si="0"/>
        <v>920</v>
      </c>
    </row>
    <row r="38" spans="1:6" x14ac:dyDescent="0.25">
      <c r="A38" t="s">
        <v>21</v>
      </c>
      <c r="B38" s="9">
        <v>800</v>
      </c>
      <c r="C38" s="9">
        <v>0</v>
      </c>
      <c r="D38" s="9">
        <v>120</v>
      </c>
      <c r="E38" s="9"/>
      <c r="F38" s="9">
        <f t="shared" si="0"/>
        <v>920</v>
      </c>
    </row>
    <row r="39" spans="1:6" x14ac:dyDescent="0.25">
      <c r="A39" s="1" t="s">
        <v>22</v>
      </c>
      <c r="B39" s="9">
        <v>800</v>
      </c>
      <c r="C39" s="9">
        <v>0</v>
      </c>
      <c r="D39" s="9"/>
      <c r="E39" s="9"/>
      <c r="F39" s="9">
        <f t="shared" si="0"/>
        <v>800</v>
      </c>
    </row>
    <row r="40" spans="1:6" x14ac:dyDescent="0.25">
      <c r="A40" t="s">
        <v>23</v>
      </c>
      <c r="B40" s="9">
        <v>800</v>
      </c>
      <c r="C40" s="9">
        <v>0</v>
      </c>
      <c r="D40" s="9">
        <v>50</v>
      </c>
      <c r="E40" s="9"/>
      <c r="F40" s="9">
        <f t="shared" si="0"/>
        <v>850</v>
      </c>
    </row>
    <row r="41" spans="1:6" x14ac:dyDescent="0.25">
      <c r="A41" s="1" t="s">
        <v>24</v>
      </c>
      <c r="B41" s="9">
        <v>800</v>
      </c>
      <c r="C41" s="9">
        <v>0</v>
      </c>
      <c r="D41" s="9">
        <v>50</v>
      </c>
      <c r="E41" s="9"/>
      <c r="F41" s="9">
        <f t="shared" si="0"/>
        <v>850</v>
      </c>
    </row>
    <row r="42" spans="1:6" x14ac:dyDescent="0.25">
      <c r="A42" t="s">
        <v>25</v>
      </c>
      <c r="B42" s="9">
        <v>800</v>
      </c>
      <c r="C42" s="9">
        <v>0</v>
      </c>
      <c r="D42" s="9"/>
      <c r="E42" s="9"/>
      <c r="F42" s="9">
        <f t="shared" si="0"/>
        <v>800</v>
      </c>
    </row>
    <row r="43" spans="1:6" x14ac:dyDescent="0.25">
      <c r="A43" s="1" t="s">
        <v>26</v>
      </c>
      <c r="B43" s="9">
        <v>800</v>
      </c>
      <c r="C43" s="9">
        <v>0</v>
      </c>
      <c r="D43" s="9"/>
      <c r="E43" s="9"/>
      <c r="F43" s="9">
        <f t="shared" si="0"/>
        <v>800</v>
      </c>
    </row>
    <row r="44" spans="1:6" x14ac:dyDescent="0.25">
      <c r="A44" t="s">
        <v>27</v>
      </c>
      <c r="B44" s="9">
        <v>800</v>
      </c>
      <c r="C44" s="9">
        <v>0</v>
      </c>
      <c r="D44" s="9">
        <v>10</v>
      </c>
      <c r="E44" s="9"/>
      <c r="F44" s="9">
        <f t="shared" si="0"/>
        <v>810</v>
      </c>
    </row>
    <row r="45" spans="1:6" x14ac:dyDescent="0.25">
      <c r="A45" s="1" t="s">
        <v>28</v>
      </c>
      <c r="B45" s="9">
        <v>800</v>
      </c>
      <c r="C45" s="9">
        <v>0</v>
      </c>
      <c r="D45" s="9"/>
      <c r="E45" s="9"/>
      <c r="F45" s="9">
        <f t="shared" si="0"/>
        <v>800</v>
      </c>
    </row>
    <row r="46" spans="1:6" x14ac:dyDescent="0.25">
      <c r="A46" t="s">
        <v>29</v>
      </c>
      <c r="B46" s="9">
        <v>800</v>
      </c>
      <c r="C46" s="9">
        <v>0</v>
      </c>
      <c r="D46" s="9"/>
      <c r="E46" s="9"/>
      <c r="F46" s="9">
        <f t="shared" si="0"/>
        <v>800</v>
      </c>
    </row>
    <row r="47" spans="1:6" ht="15.75" thickBot="1" x14ac:dyDescent="0.3">
      <c r="A47" s="10" t="s">
        <v>38</v>
      </c>
      <c r="B47" s="11">
        <f>SUM(B35:B46)</f>
        <v>9600</v>
      </c>
      <c r="C47" s="11">
        <f t="shared" ref="C47:F47" si="1">SUM(C35:C46)</f>
        <v>0</v>
      </c>
      <c r="D47" s="11">
        <f t="shared" si="1"/>
        <v>400</v>
      </c>
      <c r="E47" s="11">
        <f t="shared" si="1"/>
        <v>200</v>
      </c>
      <c r="F47" s="11">
        <f t="shared" si="1"/>
        <v>10200</v>
      </c>
    </row>
    <row r="48" spans="1:6" ht="15.75" thickTop="1" x14ac:dyDescent="0.25"/>
    <row r="49" spans="1:6" ht="15.75" thickBot="1" x14ac:dyDescent="0.3">
      <c r="A49" s="3" t="s">
        <v>39</v>
      </c>
      <c r="B49" s="3"/>
      <c r="C49" s="3"/>
      <c r="D49" s="3"/>
      <c r="E49" s="3"/>
      <c r="F49" s="5">
        <f>+F47/12</f>
        <v>850</v>
      </c>
    </row>
    <row r="50" spans="1:6" ht="15.75" thickTop="1" x14ac:dyDescent="0.25"/>
    <row r="51" spans="1:6" ht="15.75" thickBot="1" x14ac:dyDescent="0.3">
      <c r="A51" s="7" t="s">
        <v>40</v>
      </c>
      <c r="B51" s="7"/>
      <c r="C51" s="7"/>
      <c r="D51" s="7"/>
      <c r="E51" s="7"/>
      <c r="F51" s="7"/>
    </row>
    <row r="52" spans="1:6" ht="15.75" thickTop="1" x14ac:dyDescent="0.25"/>
    <row r="54" spans="1:6" x14ac:dyDescent="0.25">
      <c r="A54" t="s">
        <v>32</v>
      </c>
    </row>
    <row r="55" spans="1:6" x14ac:dyDescent="0.25">
      <c r="A55" s="6" t="s">
        <v>44</v>
      </c>
      <c r="B55" s="6" t="s">
        <v>45</v>
      </c>
      <c r="D55">
        <f>365-31-31</f>
        <v>303</v>
      </c>
    </row>
    <row r="56" spans="1:6" ht="15.75" thickBot="1" x14ac:dyDescent="0.3">
      <c r="A56" s="8" t="s">
        <v>17</v>
      </c>
      <c r="B56" s="8" t="s">
        <v>33</v>
      </c>
      <c r="C56" s="8" t="s">
        <v>34</v>
      </c>
      <c r="D56" s="8" t="s">
        <v>35</v>
      </c>
      <c r="E56" s="8" t="s">
        <v>36</v>
      </c>
      <c r="F56" s="8" t="s">
        <v>37</v>
      </c>
    </row>
    <row r="57" spans="1:6" ht="15.75" thickTop="1" x14ac:dyDescent="0.25">
      <c r="A57" s="1" t="s">
        <v>18</v>
      </c>
      <c r="B57" s="9">
        <v>0</v>
      </c>
      <c r="C57" s="9">
        <v>0</v>
      </c>
      <c r="D57" s="9"/>
      <c r="E57" s="9"/>
      <c r="F57" s="9">
        <f t="shared" ref="F57:F68" si="2">SUM(B57:E57)</f>
        <v>0</v>
      </c>
    </row>
    <row r="58" spans="1:6" x14ac:dyDescent="0.25">
      <c r="A58" t="s">
        <v>19</v>
      </c>
      <c r="B58" s="9">
        <v>0</v>
      </c>
      <c r="C58" s="9">
        <v>0</v>
      </c>
      <c r="D58" s="9"/>
      <c r="E58" s="9"/>
      <c r="F58" s="9">
        <f t="shared" si="2"/>
        <v>0</v>
      </c>
    </row>
    <row r="59" spans="1:6" x14ac:dyDescent="0.25">
      <c r="A59" s="1" t="s">
        <v>20</v>
      </c>
      <c r="B59" s="9">
        <v>425</v>
      </c>
      <c r="C59" s="9">
        <v>100</v>
      </c>
      <c r="D59" s="9"/>
      <c r="E59" s="9"/>
      <c r="F59" s="9">
        <f t="shared" si="2"/>
        <v>525</v>
      </c>
    </row>
    <row r="60" spans="1:6" x14ac:dyDescent="0.25">
      <c r="A60" t="s">
        <v>21</v>
      </c>
      <c r="B60" s="9">
        <v>425</v>
      </c>
      <c r="C60" s="9">
        <v>300</v>
      </c>
      <c r="D60" s="9"/>
      <c r="E60" s="9"/>
      <c r="F60" s="9">
        <f t="shared" si="2"/>
        <v>725</v>
      </c>
    </row>
    <row r="61" spans="1:6" x14ac:dyDescent="0.25">
      <c r="A61" s="1" t="s">
        <v>22</v>
      </c>
      <c r="B61" s="9">
        <v>425</v>
      </c>
      <c r="C61" s="9">
        <v>150</v>
      </c>
      <c r="D61" s="9"/>
      <c r="E61" s="9"/>
      <c r="F61" s="9">
        <f t="shared" si="2"/>
        <v>575</v>
      </c>
    </row>
    <row r="62" spans="1:6" x14ac:dyDescent="0.25">
      <c r="A62" t="s">
        <v>23</v>
      </c>
      <c r="B62" s="9">
        <v>425</v>
      </c>
      <c r="C62" s="9">
        <v>180</v>
      </c>
      <c r="D62" s="9"/>
      <c r="E62" s="9"/>
      <c r="F62" s="9">
        <f t="shared" si="2"/>
        <v>605</v>
      </c>
    </row>
    <row r="63" spans="1:6" x14ac:dyDescent="0.25">
      <c r="A63" s="1" t="s">
        <v>24</v>
      </c>
      <c r="B63" s="9">
        <v>425</v>
      </c>
      <c r="C63" s="9">
        <v>170</v>
      </c>
      <c r="D63" s="9"/>
      <c r="E63" s="9"/>
      <c r="F63" s="9">
        <f t="shared" si="2"/>
        <v>595</v>
      </c>
    </row>
    <row r="64" spans="1:6" x14ac:dyDescent="0.25">
      <c r="A64" t="s">
        <v>25</v>
      </c>
      <c r="B64" s="9">
        <v>425</v>
      </c>
      <c r="C64" s="9">
        <v>250</v>
      </c>
      <c r="D64" s="9"/>
      <c r="E64" s="9"/>
      <c r="F64" s="9">
        <f t="shared" si="2"/>
        <v>675</v>
      </c>
    </row>
    <row r="65" spans="1:6" x14ac:dyDescent="0.25">
      <c r="A65" s="1" t="s">
        <v>26</v>
      </c>
      <c r="B65" s="9">
        <v>425</v>
      </c>
      <c r="C65" s="9">
        <v>150</v>
      </c>
      <c r="D65" s="9"/>
      <c r="E65" s="9"/>
      <c r="F65" s="9">
        <f t="shared" si="2"/>
        <v>575</v>
      </c>
    </row>
    <row r="66" spans="1:6" x14ac:dyDescent="0.25">
      <c r="A66" t="s">
        <v>27</v>
      </c>
      <c r="B66" s="9">
        <v>425</v>
      </c>
      <c r="C66" s="9">
        <v>130</v>
      </c>
      <c r="D66" s="9"/>
      <c r="E66" s="9"/>
      <c r="F66" s="9">
        <f t="shared" si="2"/>
        <v>555</v>
      </c>
    </row>
    <row r="67" spans="1:6" x14ac:dyDescent="0.25">
      <c r="A67" s="1" t="s">
        <v>28</v>
      </c>
      <c r="B67" s="9">
        <v>425</v>
      </c>
      <c r="C67" s="9">
        <v>158</v>
      </c>
      <c r="D67" s="9"/>
      <c r="E67" s="9"/>
      <c r="F67" s="9">
        <f t="shared" si="2"/>
        <v>583</v>
      </c>
    </row>
    <row r="68" spans="1:6" x14ac:dyDescent="0.25">
      <c r="A68" t="s">
        <v>29</v>
      </c>
      <c r="B68" s="9">
        <v>425</v>
      </c>
      <c r="C68" s="9">
        <v>175</v>
      </c>
      <c r="D68" s="9"/>
      <c r="E68" s="9"/>
      <c r="F68" s="9">
        <f t="shared" si="2"/>
        <v>600</v>
      </c>
    </row>
    <row r="69" spans="1:6" ht="15.75" thickBot="1" x14ac:dyDescent="0.3">
      <c r="A69" s="10" t="s">
        <v>38</v>
      </c>
      <c r="B69" s="11">
        <f>SUM(B57:B68)</f>
        <v>4250</v>
      </c>
      <c r="C69" s="11">
        <f>SUM(C57:C68)</f>
        <v>1763</v>
      </c>
      <c r="D69" s="11">
        <f>SUM(D57:D68)</f>
        <v>0</v>
      </c>
      <c r="E69" s="11">
        <f>SUM(E57:E68)</f>
        <v>0</v>
      </c>
      <c r="F69" s="11">
        <f>SUM(F57:F68)</f>
        <v>6013</v>
      </c>
    </row>
    <row r="70" spans="1:6" ht="15.75" thickTop="1" x14ac:dyDescent="0.25"/>
    <row r="71" spans="1:6" ht="15.75" thickBot="1" x14ac:dyDescent="0.3">
      <c r="A71" s="3" t="s">
        <v>39</v>
      </c>
      <c r="B71" s="3"/>
      <c r="C71" s="3"/>
      <c r="D71" s="3"/>
      <c r="E71" s="3"/>
      <c r="F71" s="5">
        <f>+F69/12</f>
        <v>501.08333333333331</v>
      </c>
    </row>
    <row r="72" spans="1:6" ht="15.75" thickTop="1" x14ac:dyDescent="0.25"/>
    <row r="73" spans="1:6" ht="15.75" thickBot="1" x14ac:dyDescent="0.3">
      <c r="A73" s="7" t="s">
        <v>41</v>
      </c>
      <c r="B73" s="7"/>
      <c r="C73" s="7"/>
      <c r="D73" s="7"/>
      <c r="E73" s="7"/>
      <c r="F73" s="7"/>
    </row>
    <row r="74" spans="1:6" ht="15.75" thickTop="1" x14ac:dyDescent="0.25"/>
    <row r="76" spans="1:6" x14ac:dyDescent="0.25">
      <c r="A76" t="s">
        <v>32</v>
      </c>
    </row>
    <row r="77" spans="1:6" x14ac:dyDescent="0.25">
      <c r="A77" s="6" t="s">
        <v>47</v>
      </c>
      <c r="B77" s="6" t="s">
        <v>45</v>
      </c>
      <c r="D77">
        <v>365</v>
      </c>
    </row>
    <row r="78" spans="1:6" ht="15.75" thickBot="1" x14ac:dyDescent="0.3">
      <c r="A78" s="8" t="s">
        <v>17</v>
      </c>
      <c r="B78" s="8" t="s">
        <v>33</v>
      </c>
      <c r="C78" s="8" t="s">
        <v>34</v>
      </c>
      <c r="D78" s="8" t="s">
        <v>35</v>
      </c>
      <c r="E78" s="8" t="s">
        <v>36</v>
      </c>
      <c r="F78" s="8" t="s">
        <v>37</v>
      </c>
    </row>
    <row r="79" spans="1:6" ht="15.75" thickTop="1" x14ac:dyDescent="0.25">
      <c r="A79" s="1" t="s">
        <v>18</v>
      </c>
      <c r="B79" s="9">
        <v>425</v>
      </c>
      <c r="C79" s="9">
        <v>0</v>
      </c>
      <c r="D79" s="9"/>
      <c r="E79" s="9"/>
      <c r="F79" s="9">
        <f>SUM(B79:E79)</f>
        <v>425</v>
      </c>
    </row>
    <row r="80" spans="1:6" x14ac:dyDescent="0.25">
      <c r="A80" t="s">
        <v>19</v>
      </c>
      <c r="B80" s="9">
        <v>425</v>
      </c>
      <c r="C80" s="9">
        <v>0</v>
      </c>
      <c r="D80" s="9"/>
      <c r="E80" s="9"/>
      <c r="F80" s="9">
        <f t="shared" ref="F80:F90" si="3">SUM(B80:E80)</f>
        <v>425</v>
      </c>
    </row>
    <row r="81" spans="1:6" x14ac:dyDescent="0.25">
      <c r="A81" s="1" t="s">
        <v>20</v>
      </c>
      <c r="B81" s="9">
        <v>425</v>
      </c>
      <c r="C81" s="9">
        <v>0</v>
      </c>
      <c r="D81" s="9"/>
      <c r="E81" s="9"/>
      <c r="F81" s="9">
        <f t="shared" si="3"/>
        <v>425</v>
      </c>
    </row>
    <row r="82" spans="1:6" x14ac:dyDescent="0.25">
      <c r="A82" t="s">
        <v>21</v>
      </c>
      <c r="B82" s="9">
        <v>425</v>
      </c>
      <c r="C82" s="9">
        <v>0</v>
      </c>
      <c r="D82" s="9"/>
      <c r="E82" s="9"/>
      <c r="F82" s="9">
        <f t="shared" si="3"/>
        <v>425</v>
      </c>
    </row>
    <row r="83" spans="1:6" x14ac:dyDescent="0.25">
      <c r="A83" s="1" t="s">
        <v>22</v>
      </c>
      <c r="B83" s="9">
        <v>425</v>
      </c>
      <c r="C83" s="9">
        <v>0</v>
      </c>
      <c r="D83" s="9"/>
      <c r="E83" s="9"/>
      <c r="F83" s="9">
        <f t="shared" si="3"/>
        <v>425</v>
      </c>
    </row>
    <row r="84" spans="1:6" x14ac:dyDescent="0.25">
      <c r="A84" t="s">
        <v>23</v>
      </c>
      <c r="B84" s="9">
        <v>425</v>
      </c>
      <c r="C84" s="9">
        <v>0</v>
      </c>
      <c r="D84" s="9"/>
      <c r="E84" s="9"/>
      <c r="F84" s="9">
        <f t="shared" si="3"/>
        <v>425</v>
      </c>
    </row>
    <row r="85" spans="1:6" x14ac:dyDescent="0.25">
      <c r="A85" s="1" t="s">
        <v>24</v>
      </c>
      <c r="B85" s="9">
        <v>425</v>
      </c>
      <c r="C85" s="9">
        <v>0</v>
      </c>
      <c r="D85" s="9"/>
      <c r="E85" s="9"/>
      <c r="F85" s="9">
        <f t="shared" si="3"/>
        <v>425</v>
      </c>
    </row>
    <row r="86" spans="1:6" x14ac:dyDescent="0.25">
      <c r="A86" t="s">
        <v>25</v>
      </c>
      <c r="B86" s="9">
        <v>425</v>
      </c>
      <c r="C86" s="9">
        <v>0</v>
      </c>
      <c r="D86" s="9"/>
      <c r="E86" s="9"/>
      <c r="F86" s="9">
        <f t="shared" si="3"/>
        <v>425</v>
      </c>
    </row>
    <row r="87" spans="1:6" x14ac:dyDescent="0.25">
      <c r="A87" s="1" t="s">
        <v>26</v>
      </c>
      <c r="B87" s="9">
        <v>425</v>
      </c>
      <c r="C87" s="9">
        <v>0</v>
      </c>
      <c r="D87" s="9"/>
      <c r="E87" s="9"/>
      <c r="F87" s="9">
        <f t="shared" si="3"/>
        <v>425</v>
      </c>
    </row>
    <row r="88" spans="1:6" x14ac:dyDescent="0.25">
      <c r="A88" t="s">
        <v>27</v>
      </c>
      <c r="B88" s="9">
        <v>425</v>
      </c>
      <c r="C88" s="9">
        <v>0</v>
      </c>
      <c r="D88" s="9"/>
      <c r="E88" s="9"/>
      <c r="F88" s="9">
        <f t="shared" si="3"/>
        <v>425</v>
      </c>
    </row>
    <row r="89" spans="1:6" x14ac:dyDescent="0.25">
      <c r="A89" s="1" t="s">
        <v>28</v>
      </c>
      <c r="B89" s="9">
        <v>425</v>
      </c>
      <c r="C89" s="9">
        <v>0</v>
      </c>
      <c r="D89" s="9"/>
      <c r="E89" s="9"/>
      <c r="F89" s="9">
        <f t="shared" si="3"/>
        <v>425</v>
      </c>
    </row>
    <row r="90" spans="1:6" x14ac:dyDescent="0.25">
      <c r="A90" t="s">
        <v>29</v>
      </c>
      <c r="B90" s="9">
        <v>425</v>
      </c>
      <c r="C90" s="9">
        <v>0</v>
      </c>
      <c r="D90" s="9"/>
      <c r="E90" s="9"/>
      <c r="F90" s="9">
        <f t="shared" si="3"/>
        <v>425</v>
      </c>
    </row>
    <row r="91" spans="1:6" ht="15.75" thickBot="1" x14ac:dyDescent="0.3">
      <c r="A91" s="10" t="s">
        <v>38</v>
      </c>
      <c r="B91" s="11">
        <f>SUM(B79:B90)</f>
        <v>5100</v>
      </c>
      <c r="C91" s="11">
        <f t="shared" ref="C91:F91" si="4">SUM(C79:C90)</f>
        <v>0</v>
      </c>
      <c r="D91" s="11">
        <f t="shared" si="4"/>
        <v>0</v>
      </c>
      <c r="E91" s="11">
        <f t="shared" si="4"/>
        <v>0</v>
      </c>
      <c r="F91" s="11">
        <f t="shared" si="4"/>
        <v>5100</v>
      </c>
    </row>
    <row r="92" spans="1:6" ht="15.75" thickTop="1" x14ac:dyDescent="0.25"/>
    <row r="93" spans="1:6" ht="15.75" thickBot="1" x14ac:dyDescent="0.3">
      <c r="A93" s="3" t="s">
        <v>39</v>
      </c>
      <c r="B93" s="3"/>
      <c r="C93" s="3"/>
      <c r="D93" s="3"/>
      <c r="E93" s="3"/>
      <c r="F93" s="5">
        <f>+F91/12</f>
        <v>425</v>
      </c>
    </row>
    <row r="94" spans="1:6" ht="15.75" thickTop="1" x14ac:dyDescent="0.25"/>
    <row r="95" spans="1:6" ht="15.75" thickBot="1" x14ac:dyDescent="0.3">
      <c r="A95" s="7" t="s">
        <v>41</v>
      </c>
      <c r="B95" s="7"/>
      <c r="C95" s="7"/>
      <c r="D95" s="7"/>
      <c r="E95" s="7"/>
      <c r="F95" s="7"/>
    </row>
    <row r="96" spans="1:6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2AF1-7CB7-4267-B4FA-64846C9DAE23}">
  <dimension ref="A2:I91"/>
  <sheetViews>
    <sheetView tabSelected="1" workbookViewId="0">
      <selection activeCell="A33" sqref="A33"/>
    </sheetView>
  </sheetViews>
  <sheetFormatPr baseColWidth="10" defaultRowHeight="15" x14ac:dyDescent="0.25"/>
  <cols>
    <col min="1" max="1" width="26.28515625" customWidth="1"/>
    <col min="2" max="2" width="15.140625" customWidth="1"/>
    <col min="4" max="4" width="28.5703125" bestFit="1" customWidth="1"/>
    <col min="8" max="8" width="28" bestFit="1" customWidth="1"/>
    <col min="9" max="9" width="11.42578125" style="2"/>
  </cols>
  <sheetData>
    <row r="2" spans="1:5" x14ac:dyDescent="0.25">
      <c r="A2" s="6" t="s">
        <v>0</v>
      </c>
    </row>
    <row r="4" spans="1:5" x14ac:dyDescent="0.25">
      <c r="A4" s="6" t="s">
        <v>1</v>
      </c>
    </row>
    <row r="7" spans="1:5" x14ac:dyDescent="0.25">
      <c r="A7" t="s">
        <v>2</v>
      </c>
      <c r="B7" s="1" t="s">
        <v>42</v>
      </c>
      <c r="C7">
        <v>2023</v>
      </c>
    </row>
    <row r="10" spans="1:5" x14ac:dyDescent="0.25">
      <c r="A10" t="s">
        <v>3</v>
      </c>
      <c r="B10" t="str">
        <f>+'DECIMO TERCER SUELDO'!A33</f>
        <v>JUAN CALDERON</v>
      </c>
    </row>
    <row r="11" spans="1:5" x14ac:dyDescent="0.25">
      <c r="A11" t="s">
        <v>4</v>
      </c>
      <c r="B11" t="s">
        <v>13</v>
      </c>
    </row>
    <row r="12" spans="1:5" x14ac:dyDescent="0.25">
      <c r="A12" t="s">
        <v>6</v>
      </c>
      <c r="B12">
        <v>365</v>
      </c>
    </row>
    <row r="15" spans="1:5" ht="15.75" thickBot="1" x14ac:dyDescent="0.3">
      <c r="A15" s="3" t="s">
        <v>5</v>
      </c>
      <c r="B15" s="3"/>
      <c r="C15" s="3"/>
      <c r="D15" s="3" t="s">
        <v>8</v>
      </c>
      <c r="E15" s="3"/>
    </row>
    <row r="16" spans="1:5" ht="15.75" thickTop="1" x14ac:dyDescent="0.25"/>
    <row r="17" spans="1:5" x14ac:dyDescent="0.25">
      <c r="A17" t="s">
        <v>30</v>
      </c>
      <c r="B17" s="2">
        <f>+'DECIMO TERCER SUELDO'!F49</f>
        <v>850</v>
      </c>
      <c r="D17" t="s">
        <v>31</v>
      </c>
      <c r="E17" s="2">
        <v>100</v>
      </c>
    </row>
    <row r="18" spans="1:5" x14ac:dyDescent="0.25">
      <c r="B18" s="2"/>
      <c r="E18" s="2"/>
    </row>
    <row r="19" spans="1:5" x14ac:dyDescent="0.25">
      <c r="B19" s="2"/>
      <c r="E19" s="2"/>
    </row>
    <row r="20" spans="1:5" x14ac:dyDescent="0.25">
      <c r="B20" s="2"/>
      <c r="E20" s="2"/>
    </row>
    <row r="21" spans="1:5" x14ac:dyDescent="0.25">
      <c r="B21" s="2"/>
      <c r="E21" s="2"/>
    </row>
    <row r="22" spans="1:5" x14ac:dyDescent="0.25">
      <c r="A22" t="s">
        <v>7</v>
      </c>
      <c r="B22" s="2">
        <f>SUM(B17:B21)</f>
        <v>850</v>
      </c>
      <c r="D22" t="s">
        <v>9</v>
      </c>
      <c r="E22" s="2">
        <f>SUM(E17:E21)</f>
        <v>100</v>
      </c>
    </row>
    <row r="23" spans="1:5" x14ac:dyDescent="0.25">
      <c r="E23" s="2"/>
    </row>
    <row r="24" spans="1:5" x14ac:dyDescent="0.25">
      <c r="E24" s="2"/>
    </row>
    <row r="25" spans="1:5" ht="15.75" thickBot="1" x14ac:dyDescent="0.3">
      <c r="A25" s="3" t="s">
        <v>10</v>
      </c>
      <c r="B25" s="3"/>
      <c r="C25" s="3"/>
      <c r="D25" s="3"/>
      <c r="E25" s="5">
        <f>+B22-E22</f>
        <v>750</v>
      </c>
    </row>
    <row r="26" spans="1:5" ht="15.75" thickTop="1" x14ac:dyDescent="0.25"/>
    <row r="28" spans="1:5" ht="15.75" thickBot="1" x14ac:dyDescent="0.3">
      <c r="D28" s="4"/>
    </row>
    <row r="29" spans="1:5" x14ac:dyDescent="0.25">
      <c r="D29" t="s">
        <v>11</v>
      </c>
    </row>
    <row r="30" spans="1:5" ht="15.75" thickBot="1" x14ac:dyDescent="0.3">
      <c r="D30" s="4" t="s">
        <v>12</v>
      </c>
    </row>
    <row r="32" spans="1:5" x14ac:dyDescent="0.25">
      <c r="A32" s="6" t="s">
        <v>0</v>
      </c>
    </row>
    <row r="33" spans="1:5" x14ac:dyDescent="0.25">
      <c r="A33" s="6"/>
    </row>
    <row r="34" spans="1:5" x14ac:dyDescent="0.25">
      <c r="A34" s="6" t="s">
        <v>1</v>
      </c>
    </row>
    <row r="37" spans="1:5" x14ac:dyDescent="0.25">
      <c r="A37" t="s">
        <v>2</v>
      </c>
      <c r="B37" s="1" t="s">
        <v>42</v>
      </c>
      <c r="C37">
        <v>2023</v>
      </c>
    </row>
    <row r="40" spans="1:5" x14ac:dyDescent="0.25">
      <c r="A40" t="s">
        <v>3</v>
      </c>
      <c r="B40" t="str">
        <f>'DECIMO TERCER SUELDO'!A55</f>
        <v>MARIA SALVATIERRA</v>
      </c>
    </row>
    <row r="41" spans="1:5" x14ac:dyDescent="0.25">
      <c r="A41" t="s">
        <v>4</v>
      </c>
      <c r="B41" t="s">
        <v>14</v>
      </c>
    </row>
    <row r="42" spans="1:5" x14ac:dyDescent="0.25">
      <c r="A42" t="s">
        <v>6</v>
      </c>
      <c r="B42">
        <f>'DECIMO TERCER SUELDO'!D55</f>
        <v>303</v>
      </c>
    </row>
    <row r="45" spans="1:5" ht="15.75" thickBot="1" x14ac:dyDescent="0.3">
      <c r="A45" s="3" t="s">
        <v>5</v>
      </c>
      <c r="B45" s="3"/>
      <c r="C45" s="3"/>
      <c r="D45" s="3" t="s">
        <v>8</v>
      </c>
      <c r="E45" s="3"/>
    </row>
    <row r="46" spans="1:5" ht="15.75" thickTop="1" x14ac:dyDescent="0.25"/>
    <row r="47" spans="1:5" x14ac:dyDescent="0.25">
      <c r="A47" t="s">
        <v>15</v>
      </c>
      <c r="B47" s="2">
        <f>'DECIMO TERCER SUELDO'!F71</f>
        <v>501.08333333333331</v>
      </c>
      <c r="D47" t="s">
        <v>16</v>
      </c>
      <c r="E47" s="2">
        <v>0</v>
      </c>
    </row>
    <row r="48" spans="1:5" x14ac:dyDescent="0.25">
      <c r="B48" s="2"/>
      <c r="E48" s="2"/>
    </row>
    <row r="49" spans="1:5" x14ac:dyDescent="0.25">
      <c r="B49" s="2"/>
      <c r="E49" s="2"/>
    </row>
    <row r="50" spans="1:5" x14ac:dyDescent="0.25">
      <c r="B50" s="2"/>
      <c r="E50" s="2"/>
    </row>
    <row r="51" spans="1:5" x14ac:dyDescent="0.25">
      <c r="B51" s="2"/>
      <c r="E51" s="2"/>
    </row>
    <row r="52" spans="1:5" x14ac:dyDescent="0.25">
      <c r="A52" t="s">
        <v>7</v>
      </c>
      <c r="B52" s="2">
        <f>SUM(B47:B51)</f>
        <v>501.08333333333331</v>
      </c>
      <c r="D52" t="s">
        <v>9</v>
      </c>
      <c r="E52" s="2">
        <f>SUM(E47:E51)</f>
        <v>0</v>
      </c>
    </row>
    <row r="53" spans="1:5" x14ac:dyDescent="0.25">
      <c r="E53" s="2"/>
    </row>
    <row r="54" spans="1:5" x14ac:dyDescent="0.25">
      <c r="E54" s="2"/>
    </row>
    <row r="55" spans="1:5" ht="15.75" thickBot="1" x14ac:dyDescent="0.3">
      <c r="A55" s="3" t="s">
        <v>10</v>
      </c>
      <c r="B55" s="3"/>
      <c r="C55" s="3"/>
      <c r="D55" s="3"/>
      <c r="E55" s="5">
        <f>+B52-E52</f>
        <v>501.08333333333331</v>
      </c>
    </row>
    <row r="56" spans="1:5" ht="15.75" thickTop="1" x14ac:dyDescent="0.25"/>
    <row r="58" spans="1:5" ht="15.75" thickBot="1" x14ac:dyDescent="0.3">
      <c r="D58" s="4"/>
    </row>
    <row r="59" spans="1:5" x14ac:dyDescent="0.25">
      <c r="D59" t="s">
        <v>11</v>
      </c>
    </row>
    <row r="60" spans="1:5" ht="15.75" thickBot="1" x14ac:dyDescent="0.3">
      <c r="D60" s="4" t="s">
        <v>12</v>
      </c>
    </row>
    <row r="63" spans="1:5" x14ac:dyDescent="0.25">
      <c r="A63" s="6" t="s">
        <v>0</v>
      </c>
    </row>
    <row r="65" spans="1:5" x14ac:dyDescent="0.25">
      <c r="A65" s="6" t="s">
        <v>1</v>
      </c>
    </row>
    <row r="68" spans="1:5" x14ac:dyDescent="0.25">
      <c r="A68" t="s">
        <v>2</v>
      </c>
      <c r="B68" s="1" t="s">
        <v>48</v>
      </c>
      <c r="C68">
        <v>2023</v>
      </c>
    </row>
    <row r="71" spans="1:5" x14ac:dyDescent="0.25">
      <c r="A71" t="s">
        <v>3</v>
      </c>
      <c r="B71" t="str">
        <f>'DECIMO TERCER SUELDO'!A77</f>
        <v>PEDRO DOMINGUEZ</v>
      </c>
    </row>
    <row r="72" spans="1:5" x14ac:dyDescent="0.25">
      <c r="A72" t="s">
        <v>4</v>
      </c>
      <c r="B72" t="s">
        <v>49</v>
      </c>
    </row>
    <row r="73" spans="1:5" x14ac:dyDescent="0.25">
      <c r="A73" t="s">
        <v>6</v>
      </c>
      <c r="B73">
        <f>'DECIMO TERCER SUELDO'!D77</f>
        <v>365</v>
      </c>
    </row>
    <row r="76" spans="1:5" ht="15.75" thickBot="1" x14ac:dyDescent="0.3">
      <c r="A76" s="3" t="s">
        <v>5</v>
      </c>
      <c r="B76" s="3"/>
      <c r="C76" s="3"/>
      <c r="D76" s="3" t="s">
        <v>8</v>
      </c>
      <c r="E76" s="3"/>
    </row>
    <row r="77" spans="1:5" ht="15.75" thickTop="1" x14ac:dyDescent="0.25"/>
    <row r="78" spans="1:5" x14ac:dyDescent="0.25">
      <c r="A78" t="s">
        <v>15</v>
      </c>
      <c r="B78" s="2">
        <f>'DECIMO TERCER SUELDO'!F93</f>
        <v>425</v>
      </c>
      <c r="D78" t="s">
        <v>16</v>
      </c>
      <c r="E78" s="2">
        <v>0</v>
      </c>
    </row>
    <row r="79" spans="1:5" x14ac:dyDescent="0.25">
      <c r="B79" s="2"/>
      <c r="E79" s="2"/>
    </row>
    <row r="80" spans="1:5" x14ac:dyDescent="0.25">
      <c r="B80" s="2"/>
      <c r="E80" s="2"/>
    </row>
    <row r="81" spans="1:5" x14ac:dyDescent="0.25">
      <c r="B81" s="2"/>
      <c r="E81" s="2"/>
    </row>
    <row r="82" spans="1:5" x14ac:dyDescent="0.25">
      <c r="B82" s="2"/>
      <c r="E82" s="2"/>
    </row>
    <row r="83" spans="1:5" x14ac:dyDescent="0.25">
      <c r="A83" t="s">
        <v>7</v>
      </c>
      <c r="B83" s="2">
        <f>SUM(B78:B82)</f>
        <v>425</v>
      </c>
      <c r="D83" t="s">
        <v>9</v>
      </c>
      <c r="E83" s="2">
        <f>SUM(E78:E82)</f>
        <v>0</v>
      </c>
    </row>
    <row r="84" spans="1:5" x14ac:dyDescent="0.25">
      <c r="E84" s="2"/>
    </row>
    <row r="85" spans="1:5" x14ac:dyDescent="0.25">
      <c r="E85" s="2"/>
    </row>
    <row r="86" spans="1:5" ht="15.75" thickBot="1" x14ac:dyDescent="0.3">
      <c r="A86" s="3" t="s">
        <v>10</v>
      </c>
      <c r="B86" s="3"/>
      <c r="C86" s="3"/>
      <c r="D86" s="3"/>
      <c r="E86" s="5">
        <f>+B83-E83</f>
        <v>425</v>
      </c>
    </row>
    <row r="87" spans="1:5" ht="15.75" thickTop="1" x14ac:dyDescent="0.25"/>
    <row r="89" spans="1:5" ht="15.75" thickBot="1" x14ac:dyDescent="0.3">
      <c r="D89" s="4"/>
    </row>
    <row r="90" spans="1:5" x14ac:dyDescent="0.25">
      <c r="D90" t="s">
        <v>11</v>
      </c>
    </row>
    <row r="91" spans="1:5" ht="15.75" thickBot="1" x14ac:dyDescent="0.3">
      <c r="D91" s="4" t="s">
        <v>12</v>
      </c>
    </row>
  </sheetData>
  <pageMargins left="0.7" right="0.7" top="0.75" bottom="0.75" header="0.3" footer="0.3"/>
  <pageSetup orientation="landscape" r:id="rId1"/>
  <rowBreaks count="2" manualBreakCount="2">
    <brk id="31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DECIMO TERCER SUELDO</vt:lpstr>
      <vt:lpstr>ROLES INDIVIDUALES</vt:lpstr>
      <vt:lpstr>'ROLES INDIVIDUALES'!Área_de_impresión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 Cristhian Peñaherrera Abanto</cp:lastModifiedBy>
  <cp:lastPrinted>2022-07-19T23:30:02Z</cp:lastPrinted>
  <dcterms:created xsi:type="dcterms:W3CDTF">2022-03-10T18:19:16Z</dcterms:created>
  <dcterms:modified xsi:type="dcterms:W3CDTF">2022-07-25T21:41:53Z</dcterms:modified>
</cp:coreProperties>
</file>