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aqpe-my.sharepoint.com/personal/larias_kunaq_pe/Documents/KQ-Proyectos Desarrollo/2022/Grupo Muya/Ticket de atención/"/>
    </mc:Choice>
  </mc:AlternateContent>
  <xr:revisionPtr revIDLastSave="4" documentId="8_{A14B13C0-6836-4B2E-8A4F-0D6269484352}" xr6:coauthVersionLast="47" xr6:coauthVersionMax="47" xr10:uidLastSave="{39EFB599-F0E1-4E3E-9612-C6586CC00118}"/>
  <bookViews>
    <workbookView xWindow="-120" yWindow="-120" windowWidth="29040" windowHeight="15840" xr2:uid="{F27BE422-18AA-4420-9A7B-84BA5786386D}"/>
  </bookViews>
  <sheets>
    <sheet name="Enero a Julio" sheetId="1" r:id="rId1"/>
  </sheets>
  <definedNames>
    <definedName name="_xlnm._FilterDatabase" localSheetId="0" hidden="1">'Enero a Julio'!$A$1:$T$128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8" i="1" l="1"/>
  <c r="N127" i="1"/>
  <c r="O127" i="1" s="1"/>
  <c r="M127" i="1"/>
  <c r="L127" i="1"/>
  <c r="I127" i="1"/>
  <c r="H127" i="1"/>
  <c r="G127" i="1"/>
  <c r="F127" i="1" s="1"/>
  <c r="N126" i="1"/>
  <c r="O126" i="1" s="1"/>
  <c r="M126" i="1"/>
  <c r="L126" i="1"/>
  <c r="I126" i="1"/>
  <c r="H126" i="1"/>
  <c r="G126" i="1"/>
  <c r="F126" i="1" s="1"/>
  <c r="N125" i="1"/>
  <c r="O125" i="1" s="1"/>
  <c r="M125" i="1"/>
  <c r="L125" i="1"/>
  <c r="I125" i="1"/>
  <c r="H125" i="1"/>
  <c r="G125" i="1"/>
  <c r="F125" i="1" s="1"/>
  <c r="N124" i="1"/>
  <c r="O124" i="1" s="1"/>
  <c r="M124" i="1"/>
  <c r="L124" i="1"/>
  <c r="I124" i="1"/>
  <c r="H124" i="1"/>
  <c r="G124" i="1"/>
  <c r="F124" i="1" s="1"/>
  <c r="N123" i="1"/>
  <c r="O123" i="1" s="1"/>
  <c r="M123" i="1"/>
  <c r="L123" i="1"/>
  <c r="I123" i="1"/>
  <c r="H123" i="1"/>
  <c r="G123" i="1"/>
  <c r="F123" i="1" s="1"/>
  <c r="N122" i="1"/>
  <c r="O122" i="1" s="1"/>
  <c r="M122" i="1"/>
  <c r="L122" i="1"/>
  <c r="I122" i="1"/>
  <c r="H122" i="1"/>
  <c r="G122" i="1"/>
  <c r="F122" i="1" s="1"/>
  <c r="N121" i="1"/>
  <c r="O121" i="1" s="1"/>
  <c r="M121" i="1"/>
  <c r="L121" i="1"/>
  <c r="I121" i="1"/>
  <c r="H121" i="1"/>
  <c r="G121" i="1"/>
  <c r="F121" i="1" s="1"/>
  <c r="N120" i="1"/>
  <c r="O120" i="1" s="1"/>
  <c r="M120" i="1"/>
  <c r="L120" i="1"/>
  <c r="I120" i="1"/>
  <c r="H120" i="1"/>
  <c r="G120" i="1"/>
  <c r="F120" i="1" s="1"/>
  <c r="N119" i="1"/>
  <c r="O119" i="1" s="1"/>
  <c r="M119" i="1"/>
  <c r="L119" i="1"/>
  <c r="I119" i="1"/>
  <c r="H119" i="1"/>
  <c r="G119" i="1"/>
  <c r="F119" i="1" s="1"/>
  <c r="N118" i="1"/>
  <c r="O118" i="1" s="1"/>
  <c r="M118" i="1"/>
  <c r="L118" i="1"/>
  <c r="I118" i="1"/>
  <c r="H118" i="1"/>
  <c r="G118" i="1"/>
  <c r="F118" i="1" s="1"/>
  <c r="N117" i="1"/>
  <c r="O117" i="1" s="1"/>
  <c r="M117" i="1"/>
  <c r="L117" i="1"/>
  <c r="I117" i="1"/>
  <c r="H117" i="1"/>
  <c r="G117" i="1"/>
  <c r="F117" i="1" s="1"/>
  <c r="N116" i="1"/>
  <c r="O116" i="1" s="1"/>
  <c r="M116" i="1"/>
  <c r="L116" i="1"/>
  <c r="I116" i="1"/>
  <c r="H116" i="1"/>
  <c r="G116" i="1"/>
  <c r="F116" i="1" s="1"/>
  <c r="N115" i="1"/>
  <c r="O115" i="1" s="1"/>
  <c r="M115" i="1"/>
  <c r="L115" i="1"/>
  <c r="I115" i="1"/>
  <c r="H115" i="1"/>
  <c r="G115" i="1"/>
  <c r="F115" i="1" s="1"/>
  <c r="N114" i="1"/>
  <c r="O114" i="1" s="1"/>
  <c r="M114" i="1"/>
  <c r="L114" i="1"/>
  <c r="I114" i="1"/>
  <c r="H114" i="1"/>
  <c r="G114" i="1"/>
  <c r="F114" i="1" s="1"/>
  <c r="N113" i="1"/>
  <c r="O113" i="1" s="1"/>
  <c r="M113" i="1"/>
  <c r="L113" i="1"/>
  <c r="I113" i="1"/>
  <c r="H113" i="1"/>
  <c r="G113" i="1"/>
  <c r="F113" i="1" s="1"/>
  <c r="N112" i="1"/>
  <c r="O112" i="1" s="1"/>
  <c r="M112" i="1"/>
  <c r="L112" i="1"/>
  <c r="I112" i="1"/>
  <c r="H112" i="1"/>
  <c r="G112" i="1"/>
  <c r="F112" i="1" s="1"/>
  <c r="N111" i="1"/>
  <c r="O111" i="1" s="1"/>
  <c r="M111" i="1"/>
  <c r="L111" i="1"/>
  <c r="I111" i="1"/>
  <c r="H111" i="1"/>
  <c r="G111" i="1"/>
  <c r="F111" i="1" s="1"/>
  <c r="N110" i="1"/>
  <c r="O110" i="1" s="1"/>
  <c r="M110" i="1"/>
  <c r="L110" i="1"/>
  <c r="I110" i="1"/>
  <c r="H110" i="1"/>
  <c r="G110" i="1"/>
  <c r="F110" i="1" s="1"/>
  <c r="N109" i="1"/>
  <c r="O109" i="1" s="1"/>
  <c r="M109" i="1"/>
  <c r="L109" i="1"/>
  <c r="I109" i="1"/>
  <c r="H109" i="1"/>
  <c r="G109" i="1"/>
  <c r="F109" i="1" s="1"/>
  <c r="N108" i="1"/>
  <c r="O108" i="1" s="1"/>
  <c r="M108" i="1"/>
  <c r="L108" i="1"/>
  <c r="I108" i="1"/>
  <c r="H108" i="1"/>
  <c r="G108" i="1"/>
  <c r="F108" i="1" s="1"/>
  <c r="N107" i="1"/>
  <c r="O107" i="1" s="1"/>
  <c r="M107" i="1"/>
  <c r="L107" i="1"/>
  <c r="I107" i="1"/>
  <c r="H107" i="1"/>
  <c r="G107" i="1"/>
  <c r="F107" i="1" s="1"/>
  <c r="N106" i="1"/>
  <c r="O106" i="1" s="1"/>
  <c r="M106" i="1"/>
  <c r="L106" i="1"/>
  <c r="I106" i="1"/>
  <c r="H106" i="1"/>
  <c r="G106" i="1"/>
  <c r="F106" i="1" s="1"/>
  <c r="N105" i="1"/>
  <c r="O105" i="1" s="1"/>
  <c r="M105" i="1"/>
  <c r="L105" i="1"/>
  <c r="I105" i="1"/>
  <c r="H105" i="1"/>
  <c r="G105" i="1"/>
  <c r="F105" i="1" s="1"/>
  <c r="N104" i="1"/>
  <c r="O104" i="1" s="1"/>
  <c r="M104" i="1"/>
  <c r="L104" i="1"/>
  <c r="I104" i="1"/>
  <c r="H104" i="1"/>
  <c r="G104" i="1"/>
  <c r="F104" i="1" s="1"/>
  <c r="N103" i="1"/>
  <c r="O103" i="1" s="1"/>
  <c r="M103" i="1"/>
  <c r="L103" i="1"/>
  <c r="I103" i="1"/>
  <c r="H103" i="1"/>
  <c r="G103" i="1"/>
  <c r="F103" i="1" s="1"/>
  <c r="N102" i="1"/>
  <c r="O102" i="1" s="1"/>
  <c r="M102" i="1"/>
  <c r="L102" i="1"/>
  <c r="I102" i="1"/>
  <c r="H102" i="1"/>
  <c r="G102" i="1"/>
  <c r="F102" i="1" s="1"/>
  <c r="N101" i="1"/>
  <c r="O101" i="1" s="1"/>
  <c r="M101" i="1"/>
  <c r="L101" i="1"/>
  <c r="I101" i="1"/>
  <c r="H101" i="1"/>
  <c r="G101" i="1"/>
  <c r="F101" i="1" s="1"/>
  <c r="N100" i="1"/>
  <c r="O100" i="1" s="1"/>
  <c r="M100" i="1"/>
  <c r="L100" i="1"/>
  <c r="I100" i="1"/>
  <c r="H100" i="1"/>
  <c r="G100" i="1"/>
  <c r="F100" i="1" s="1"/>
  <c r="N99" i="1"/>
  <c r="O99" i="1" s="1"/>
  <c r="M99" i="1"/>
  <c r="L99" i="1"/>
  <c r="I99" i="1"/>
  <c r="H99" i="1"/>
  <c r="G99" i="1"/>
  <c r="F99" i="1" s="1"/>
  <c r="N98" i="1"/>
  <c r="O98" i="1" s="1"/>
  <c r="M98" i="1"/>
  <c r="L98" i="1"/>
  <c r="I98" i="1"/>
  <c r="H98" i="1"/>
  <c r="G98" i="1"/>
  <c r="F98" i="1" s="1"/>
  <c r="N97" i="1"/>
  <c r="O97" i="1" s="1"/>
  <c r="M97" i="1"/>
  <c r="L97" i="1"/>
  <c r="I97" i="1"/>
  <c r="H97" i="1"/>
  <c r="G97" i="1"/>
  <c r="F97" i="1" s="1"/>
  <c r="N96" i="1"/>
  <c r="O96" i="1" s="1"/>
  <c r="M96" i="1"/>
  <c r="L96" i="1"/>
  <c r="I96" i="1"/>
  <c r="H96" i="1"/>
  <c r="G96" i="1"/>
  <c r="F96" i="1" s="1"/>
  <c r="N95" i="1"/>
  <c r="O95" i="1" s="1"/>
  <c r="M95" i="1"/>
  <c r="L95" i="1"/>
  <c r="I95" i="1"/>
  <c r="H95" i="1"/>
  <c r="G95" i="1"/>
  <c r="F95" i="1" s="1"/>
  <c r="N94" i="1"/>
  <c r="O94" i="1" s="1"/>
  <c r="M94" i="1"/>
  <c r="L94" i="1"/>
  <c r="I94" i="1"/>
  <c r="H94" i="1"/>
  <c r="G94" i="1"/>
  <c r="F94" i="1" s="1"/>
  <c r="I93" i="1"/>
  <c r="H93" i="1"/>
  <c r="G93" i="1"/>
  <c r="F93" i="1" s="1"/>
  <c r="N92" i="1"/>
  <c r="O92" i="1" s="1"/>
  <c r="M92" i="1"/>
  <c r="L92" i="1"/>
  <c r="I92" i="1"/>
  <c r="H92" i="1"/>
  <c r="G92" i="1"/>
  <c r="F92" i="1" s="1"/>
  <c r="N91" i="1"/>
  <c r="O91" i="1" s="1"/>
  <c r="M91" i="1"/>
  <c r="L91" i="1"/>
  <c r="I91" i="1"/>
  <c r="H91" i="1"/>
  <c r="G91" i="1"/>
  <c r="F91" i="1" s="1"/>
  <c r="N90" i="1"/>
  <c r="O90" i="1" s="1"/>
  <c r="M90" i="1"/>
  <c r="L90" i="1"/>
  <c r="I90" i="1"/>
  <c r="H90" i="1"/>
  <c r="G90" i="1"/>
  <c r="F90" i="1" s="1"/>
  <c r="N89" i="1"/>
  <c r="O89" i="1" s="1"/>
  <c r="M89" i="1"/>
  <c r="L89" i="1"/>
  <c r="I89" i="1"/>
  <c r="H89" i="1"/>
  <c r="G89" i="1"/>
  <c r="F89" i="1" s="1"/>
  <c r="N88" i="1"/>
  <c r="O88" i="1" s="1"/>
  <c r="M88" i="1"/>
  <c r="L88" i="1"/>
  <c r="I88" i="1"/>
  <c r="H88" i="1"/>
  <c r="G88" i="1"/>
  <c r="F88" i="1" s="1"/>
  <c r="N87" i="1"/>
  <c r="O87" i="1" s="1"/>
  <c r="M87" i="1"/>
  <c r="L87" i="1"/>
  <c r="I87" i="1"/>
  <c r="H87" i="1"/>
  <c r="G87" i="1"/>
  <c r="F87" i="1" s="1"/>
  <c r="I86" i="1"/>
  <c r="H86" i="1"/>
  <c r="G86" i="1"/>
  <c r="F86" i="1" s="1"/>
  <c r="N85" i="1"/>
  <c r="O85" i="1" s="1"/>
  <c r="M85" i="1"/>
  <c r="L85" i="1"/>
  <c r="I85" i="1"/>
  <c r="H85" i="1"/>
  <c r="G85" i="1"/>
  <c r="F85" i="1" s="1"/>
  <c r="N84" i="1"/>
  <c r="O84" i="1" s="1"/>
  <c r="M84" i="1"/>
  <c r="L84" i="1"/>
  <c r="I84" i="1"/>
  <c r="H84" i="1"/>
  <c r="G84" i="1"/>
  <c r="F84" i="1" s="1"/>
  <c r="N83" i="1"/>
  <c r="O83" i="1" s="1"/>
  <c r="M83" i="1"/>
  <c r="L83" i="1"/>
  <c r="I83" i="1"/>
  <c r="H83" i="1"/>
  <c r="G83" i="1"/>
  <c r="F83" i="1" s="1"/>
  <c r="I82" i="1"/>
  <c r="H82" i="1"/>
  <c r="G82" i="1"/>
  <c r="F82" i="1" s="1"/>
  <c r="N81" i="1"/>
  <c r="O81" i="1" s="1"/>
  <c r="M81" i="1"/>
  <c r="L81" i="1"/>
  <c r="I81" i="1"/>
  <c r="H81" i="1"/>
  <c r="G81" i="1"/>
  <c r="F81" i="1" s="1"/>
  <c r="N80" i="1"/>
  <c r="O80" i="1" s="1"/>
  <c r="M80" i="1"/>
  <c r="L80" i="1"/>
  <c r="I80" i="1"/>
  <c r="H80" i="1"/>
  <c r="G80" i="1"/>
  <c r="F80" i="1" s="1"/>
  <c r="N79" i="1"/>
  <c r="O79" i="1" s="1"/>
  <c r="M79" i="1"/>
  <c r="L79" i="1"/>
  <c r="I79" i="1"/>
  <c r="H79" i="1"/>
  <c r="G79" i="1"/>
  <c r="F79" i="1" s="1"/>
  <c r="N78" i="1"/>
  <c r="O78" i="1" s="1"/>
  <c r="M78" i="1"/>
  <c r="L78" i="1"/>
  <c r="I78" i="1"/>
  <c r="H78" i="1"/>
  <c r="G78" i="1"/>
  <c r="F78" i="1" s="1"/>
  <c r="N77" i="1"/>
  <c r="O77" i="1" s="1"/>
  <c r="M77" i="1"/>
  <c r="L77" i="1"/>
  <c r="I77" i="1"/>
  <c r="H77" i="1"/>
  <c r="G77" i="1"/>
  <c r="F77" i="1" s="1"/>
  <c r="N76" i="1"/>
  <c r="O76" i="1" s="1"/>
  <c r="M76" i="1"/>
  <c r="L76" i="1"/>
  <c r="I76" i="1"/>
  <c r="H76" i="1"/>
  <c r="G76" i="1"/>
  <c r="F76" i="1" s="1"/>
  <c r="N75" i="1"/>
  <c r="O75" i="1" s="1"/>
  <c r="M75" i="1"/>
  <c r="L75" i="1"/>
  <c r="I75" i="1"/>
  <c r="H75" i="1"/>
  <c r="G75" i="1"/>
  <c r="F75" i="1" s="1"/>
  <c r="I74" i="1"/>
  <c r="H74" i="1"/>
  <c r="G74" i="1"/>
  <c r="F74" i="1" s="1"/>
  <c r="N73" i="1"/>
  <c r="O73" i="1" s="1"/>
  <c r="M73" i="1"/>
  <c r="L73" i="1"/>
  <c r="I73" i="1"/>
  <c r="H73" i="1"/>
  <c r="G73" i="1"/>
  <c r="F73" i="1" s="1"/>
  <c r="N72" i="1"/>
  <c r="O72" i="1" s="1"/>
  <c r="M72" i="1"/>
  <c r="L72" i="1"/>
  <c r="I72" i="1"/>
  <c r="H72" i="1"/>
  <c r="G72" i="1"/>
  <c r="F72" i="1" s="1"/>
  <c r="N71" i="1"/>
  <c r="O71" i="1" s="1"/>
  <c r="M71" i="1"/>
  <c r="L71" i="1"/>
  <c r="I71" i="1"/>
  <c r="H71" i="1"/>
  <c r="G71" i="1"/>
  <c r="F71" i="1" s="1"/>
  <c r="N70" i="1"/>
  <c r="O70" i="1" s="1"/>
  <c r="M70" i="1"/>
  <c r="L70" i="1"/>
  <c r="I70" i="1"/>
  <c r="H70" i="1"/>
  <c r="G70" i="1"/>
  <c r="F70" i="1" s="1"/>
  <c r="N69" i="1"/>
  <c r="O69" i="1" s="1"/>
  <c r="M69" i="1"/>
  <c r="L69" i="1"/>
  <c r="I69" i="1"/>
  <c r="H69" i="1"/>
  <c r="G69" i="1"/>
  <c r="F69" i="1" s="1"/>
  <c r="N68" i="1"/>
  <c r="O68" i="1" s="1"/>
  <c r="M68" i="1"/>
  <c r="L68" i="1"/>
  <c r="I68" i="1"/>
  <c r="H68" i="1"/>
  <c r="G68" i="1"/>
  <c r="F68" i="1" s="1"/>
  <c r="N67" i="1"/>
  <c r="O67" i="1" s="1"/>
  <c r="M67" i="1"/>
  <c r="L67" i="1"/>
  <c r="I67" i="1"/>
  <c r="H67" i="1"/>
  <c r="G67" i="1"/>
  <c r="F67" i="1" s="1"/>
  <c r="N66" i="1"/>
  <c r="O66" i="1" s="1"/>
  <c r="M66" i="1"/>
  <c r="L66" i="1"/>
  <c r="I66" i="1"/>
  <c r="H66" i="1"/>
  <c r="G66" i="1"/>
  <c r="F66" i="1" s="1"/>
  <c r="N65" i="1"/>
  <c r="O65" i="1" s="1"/>
  <c r="M65" i="1"/>
  <c r="L65" i="1"/>
  <c r="I65" i="1"/>
  <c r="H65" i="1"/>
  <c r="G65" i="1"/>
  <c r="F65" i="1" s="1"/>
  <c r="N64" i="1"/>
  <c r="O64" i="1" s="1"/>
  <c r="M64" i="1"/>
  <c r="L64" i="1"/>
  <c r="I64" i="1"/>
  <c r="H64" i="1"/>
  <c r="G64" i="1"/>
  <c r="F64" i="1" s="1"/>
  <c r="N63" i="1"/>
  <c r="O63" i="1" s="1"/>
  <c r="M63" i="1"/>
  <c r="L63" i="1"/>
  <c r="I63" i="1"/>
  <c r="H63" i="1"/>
  <c r="G63" i="1"/>
  <c r="F63" i="1" s="1"/>
  <c r="I62" i="1"/>
  <c r="H62" i="1"/>
  <c r="G62" i="1"/>
  <c r="F62" i="1" s="1"/>
  <c r="N61" i="1"/>
  <c r="O61" i="1" s="1"/>
  <c r="M61" i="1"/>
  <c r="L61" i="1"/>
  <c r="I61" i="1"/>
  <c r="H61" i="1"/>
  <c r="G61" i="1"/>
  <c r="F61" i="1" s="1"/>
  <c r="N60" i="1"/>
  <c r="O60" i="1" s="1"/>
  <c r="M60" i="1"/>
  <c r="L60" i="1"/>
  <c r="I60" i="1"/>
  <c r="H60" i="1"/>
  <c r="G60" i="1"/>
  <c r="F60" i="1" s="1"/>
  <c r="N59" i="1"/>
  <c r="O59" i="1" s="1"/>
  <c r="M59" i="1"/>
  <c r="L59" i="1"/>
  <c r="I59" i="1"/>
  <c r="H59" i="1"/>
  <c r="G59" i="1"/>
  <c r="F59" i="1" s="1"/>
  <c r="N58" i="1"/>
  <c r="O58" i="1" s="1"/>
  <c r="M58" i="1"/>
  <c r="L58" i="1"/>
  <c r="I58" i="1"/>
  <c r="H58" i="1"/>
  <c r="G58" i="1"/>
  <c r="F58" i="1" s="1"/>
  <c r="N57" i="1"/>
  <c r="O57" i="1" s="1"/>
  <c r="M57" i="1"/>
  <c r="L57" i="1"/>
  <c r="I57" i="1"/>
  <c r="H57" i="1"/>
  <c r="G57" i="1"/>
  <c r="F57" i="1" s="1"/>
  <c r="N56" i="1"/>
  <c r="O56" i="1" s="1"/>
  <c r="M56" i="1"/>
  <c r="L56" i="1"/>
  <c r="I56" i="1"/>
  <c r="H56" i="1"/>
  <c r="G56" i="1"/>
  <c r="F56" i="1" s="1"/>
  <c r="N55" i="1"/>
  <c r="O55" i="1" s="1"/>
  <c r="M55" i="1"/>
  <c r="L55" i="1"/>
  <c r="I55" i="1"/>
  <c r="H55" i="1"/>
  <c r="G55" i="1"/>
  <c r="F55" i="1" s="1"/>
  <c r="N54" i="1"/>
  <c r="O54" i="1" s="1"/>
  <c r="M54" i="1"/>
  <c r="L54" i="1"/>
  <c r="I54" i="1"/>
  <c r="H54" i="1"/>
  <c r="G54" i="1"/>
  <c r="F54" i="1" s="1"/>
  <c r="N53" i="1"/>
  <c r="O53" i="1" s="1"/>
  <c r="M53" i="1"/>
  <c r="L53" i="1"/>
  <c r="I53" i="1"/>
  <c r="H53" i="1"/>
  <c r="G53" i="1"/>
  <c r="F53" i="1" s="1"/>
  <c r="N52" i="1"/>
  <c r="O52" i="1" s="1"/>
  <c r="M52" i="1"/>
  <c r="L52" i="1"/>
  <c r="I52" i="1"/>
  <c r="H52" i="1"/>
  <c r="G52" i="1"/>
  <c r="F52" i="1" s="1"/>
  <c r="N51" i="1"/>
  <c r="O51" i="1" s="1"/>
  <c r="M51" i="1"/>
  <c r="L51" i="1"/>
  <c r="I51" i="1"/>
  <c r="H51" i="1"/>
  <c r="G51" i="1"/>
  <c r="F51" i="1" s="1"/>
  <c r="N50" i="1"/>
  <c r="O50" i="1" s="1"/>
  <c r="M50" i="1"/>
  <c r="L50" i="1"/>
  <c r="I50" i="1"/>
  <c r="H50" i="1"/>
  <c r="G50" i="1"/>
  <c r="F50" i="1" s="1"/>
  <c r="N49" i="1"/>
  <c r="O49" i="1" s="1"/>
  <c r="M49" i="1"/>
  <c r="L49" i="1"/>
  <c r="I49" i="1"/>
  <c r="H49" i="1"/>
  <c r="G49" i="1"/>
  <c r="F49" i="1" s="1"/>
  <c r="N48" i="1"/>
  <c r="O48" i="1" s="1"/>
  <c r="M48" i="1"/>
  <c r="L48" i="1"/>
  <c r="I48" i="1"/>
  <c r="H48" i="1"/>
  <c r="G48" i="1"/>
  <c r="F48" i="1" s="1"/>
  <c r="N47" i="1"/>
  <c r="O47" i="1" s="1"/>
  <c r="M47" i="1"/>
  <c r="L47" i="1"/>
  <c r="I47" i="1"/>
  <c r="H47" i="1"/>
  <c r="G47" i="1"/>
  <c r="F47" i="1" s="1"/>
  <c r="O46" i="1"/>
  <c r="N46" i="1"/>
  <c r="M46" i="1"/>
  <c r="L46" i="1"/>
  <c r="I46" i="1"/>
  <c r="H46" i="1" s="1"/>
  <c r="G46" i="1"/>
  <c r="F46" i="1" s="1"/>
  <c r="N45" i="1"/>
  <c r="O45" i="1" s="1"/>
  <c r="M45" i="1"/>
  <c r="L45" i="1"/>
  <c r="I45" i="1"/>
  <c r="H45" i="1"/>
  <c r="G45" i="1"/>
  <c r="F45" i="1" s="1"/>
  <c r="O44" i="1"/>
  <c r="N44" i="1"/>
  <c r="M44" i="1"/>
  <c r="L44" i="1"/>
  <c r="I44" i="1"/>
  <c r="H44" i="1" s="1"/>
  <c r="G44" i="1"/>
  <c r="F44" i="1" s="1"/>
  <c r="N43" i="1"/>
  <c r="O43" i="1" s="1"/>
  <c r="M43" i="1"/>
  <c r="L43" i="1"/>
  <c r="I43" i="1"/>
  <c r="H43" i="1"/>
  <c r="G43" i="1"/>
  <c r="F43" i="1" s="1"/>
  <c r="N42" i="1"/>
  <c r="L42" i="1"/>
  <c r="M42" i="1" s="1"/>
  <c r="I42" i="1"/>
  <c r="H42" i="1"/>
  <c r="G42" i="1"/>
  <c r="F42" i="1"/>
  <c r="N41" i="1"/>
  <c r="M41" i="1"/>
  <c r="L41" i="1"/>
  <c r="I41" i="1"/>
  <c r="H41" i="1" s="1"/>
  <c r="G41" i="1"/>
  <c r="F41" i="1" s="1"/>
  <c r="I40" i="1"/>
  <c r="H40" i="1" s="1"/>
  <c r="G40" i="1"/>
  <c r="F40" i="1" s="1"/>
  <c r="N39" i="1"/>
  <c r="L39" i="1"/>
  <c r="M39" i="1" s="1"/>
  <c r="I39" i="1"/>
  <c r="H39" i="1"/>
  <c r="G39" i="1"/>
  <c r="F39" i="1"/>
  <c r="N38" i="1"/>
  <c r="M38" i="1"/>
  <c r="L38" i="1"/>
  <c r="I38" i="1"/>
  <c r="H38" i="1" s="1"/>
  <c r="G38" i="1"/>
  <c r="F38" i="1" s="1"/>
  <c r="N37" i="1"/>
  <c r="L37" i="1"/>
  <c r="M37" i="1" s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F7" i="1"/>
  <c r="I6" i="1"/>
  <c r="H6" i="1"/>
  <c r="G6" i="1"/>
  <c r="F6" i="1"/>
  <c r="I5" i="1"/>
  <c r="H5" i="1"/>
  <c r="G5" i="1"/>
  <c r="F5" i="1"/>
  <c r="I4" i="1"/>
  <c r="H4" i="1"/>
  <c r="G4" i="1"/>
  <c r="F4" i="1"/>
  <c r="I3" i="1"/>
  <c r="H3" i="1"/>
  <c r="G3" i="1"/>
  <c r="F3" i="1"/>
  <c r="I2" i="1"/>
  <c r="H2" i="1"/>
  <c r="G2" i="1"/>
  <c r="F2" i="1"/>
</calcChain>
</file>

<file path=xl/sharedStrings.xml><?xml version="1.0" encoding="utf-8"?>
<sst xmlns="http://schemas.openxmlformats.org/spreadsheetml/2006/main" count="1241" uniqueCount="398">
  <si>
    <t>Mes</t>
  </si>
  <si>
    <t>ID del ticket</t>
  </si>
  <si>
    <t>Asunto</t>
  </si>
  <si>
    <t>Nombre completo</t>
  </si>
  <si>
    <t>ID del contacto</t>
  </si>
  <si>
    <t>Fecha  de Creacion</t>
  </si>
  <si>
    <t>Hora de Creación</t>
  </si>
  <si>
    <t>Hora de creación</t>
  </si>
  <si>
    <t>Hora de resolución</t>
  </si>
  <si>
    <t>Fecha  de Resolución</t>
  </si>
  <si>
    <t>Hora de Resolución</t>
  </si>
  <si>
    <t>Módulo</t>
  </si>
  <si>
    <t>Tipo</t>
  </si>
  <si>
    <t>Prioridad</t>
  </si>
  <si>
    <t>Estado</t>
  </si>
  <si>
    <t>Observaciones</t>
  </si>
  <si>
    <t>ENERO</t>
  </si>
  <si>
    <t>URGENTE - San Carlos C-12-01-3 - San Antonio - Espacio</t>
  </si>
  <si>
    <t>Alfredo Ponce Pérez</t>
  </si>
  <si>
    <t>aponce@grupomuya.com.pe</t>
  </si>
  <si>
    <t>2022-01-03 18:26:58</t>
  </si>
  <si>
    <t>Camposantos</t>
  </si>
  <si>
    <t>Configuración</t>
  </si>
  <si>
    <t>High</t>
  </si>
  <si>
    <t>Resolved</t>
  </si>
  <si>
    <t xml:space="preserve">Direcciones Erradas SG5 vs Caratula - URGENTE </t>
  </si>
  <si>
    <t>Juan Chavez</t>
  </si>
  <si>
    <t>jchavez@grupomuya.com.pe</t>
  </si>
  <si>
    <t>2022-01-04 18:53:50</t>
  </si>
  <si>
    <t>Incidente</t>
  </si>
  <si>
    <t>ERROR DE CARGA DE TRAMA EN CAJA HUANCAYO - URGENTE</t>
  </si>
  <si>
    <t>Iramos</t>
  </si>
  <si>
    <t>iramos@grupomuya.com.pe</t>
  </si>
  <si>
    <t>2022-01-05 10:10:19</t>
  </si>
  <si>
    <t>Error de usuario</t>
  </si>
  <si>
    <t xml:space="preserve">RV: DIFERENCIAS DE RENTA </t>
  </si>
  <si>
    <t>Pestrella</t>
  </si>
  <si>
    <t>pestrella@grupomuya.com.pe</t>
  </si>
  <si>
    <t>2022-01-06 08:57:22</t>
  </si>
  <si>
    <t>Planillas</t>
  </si>
  <si>
    <t>URGENTE - Contrato 3586 JDL - Cancelación FOMA</t>
  </si>
  <si>
    <t>2022-01-14 16:17:29</t>
  </si>
  <si>
    <t>Requerimiento</t>
  </si>
  <si>
    <t>URGENTE - contrato 5030986 Chiclayo - Registro uso de servicios</t>
  </si>
  <si>
    <t>2022-01-14 17:15:26</t>
  </si>
  <si>
    <t>Cambio de firma - URGENTE</t>
  </si>
  <si>
    <t>Tymiller Jhalber Llacza Rosales</t>
  </si>
  <si>
    <t>tllacza@grupomuya.com.pe</t>
  </si>
  <si>
    <t>2022-01-14 17:49:04</t>
  </si>
  <si>
    <t>URGENTE - contrato 5030611 San Antonio - Cobranza</t>
  </si>
  <si>
    <t>2022-01-17 18:00:00</t>
  </si>
  <si>
    <t>Error Numero de Contrato Caratulas CSC - URGENTE</t>
  </si>
  <si>
    <t>2022-01-19 13:54:15</t>
  </si>
  <si>
    <t>Error de sistema</t>
  </si>
  <si>
    <t>INGRESO DE TRASLADO EXTERNO EN SG5</t>
  </si>
  <si>
    <t>Gpalacios</t>
  </si>
  <si>
    <t>gpalacios@grupomuya.com.pe</t>
  </si>
  <si>
    <t>2022-01-20 10:13:59</t>
  </si>
  <si>
    <t>Comercial</t>
  </si>
  <si>
    <t>Consulta</t>
  </si>
  <si>
    <t>URGENTE - contrato 5011061 San Antonio - Comprobantes</t>
  </si>
  <si>
    <t>2022-01-20 12:37:48</t>
  </si>
  <si>
    <t>URGENTE - contrato 5030736 Chiclayo - Espacio</t>
  </si>
  <si>
    <t>2022-01-24 10:32:50</t>
  </si>
  <si>
    <t>Corte de Ventas Muyashop</t>
  </si>
  <si>
    <t>Ccapcha</t>
  </si>
  <si>
    <t>ccapcha@grupomuya.com.pe</t>
  </si>
  <si>
    <t>2022-01-25 09:16:51</t>
  </si>
  <si>
    <t>Low</t>
  </si>
  <si>
    <t>Solicitud de contrato 5018626</t>
  </si>
  <si>
    <t>2022-01-26 18:34:54</t>
  </si>
  <si>
    <t>Cuota inicial ya esta cancelada pero sigue con saldo</t>
  </si>
  <si>
    <t>2022-01-27 15:28:54</t>
  </si>
  <si>
    <t>Eliminar Personal Cesado de Calculo de Provisiones</t>
  </si>
  <si>
    <t>2022-01-28 08:15:48</t>
  </si>
  <si>
    <t>Se envío al área de desarrollo para la modificación</t>
  </si>
  <si>
    <t>URGENTE - Revisión de espacios libres con ventas generada</t>
  </si>
  <si>
    <t>2022-01-29 22:14:28</t>
  </si>
  <si>
    <t>FEBRERO</t>
  </si>
  <si>
    <t>Firma de Marcos en los documentos de SG5</t>
  </si>
  <si>
    <t>2022-02-10 11:14:34</t>
  </si>
  <si>
    <t>URGENTE Nota de crédito - Cañete</t>
  </si>
  <si>
    <t>2022-02-12 13:54:13</t>
  </si>
  <si>
    <t>RE: SOLICITUD - CONTRATO 5009801</t>
  </si>
  <si>
    <t>2022-02-14 13:00:51</t>
  </si>
  <si>
    <t>Error en subir comisiones</t>
  </si>
  <si>
    <t>2022-02-15 15:42:34</t>
  </si>
  <si>
    <t>Urgent</t>
  </si>
  <si>
    <t>error sistema cont 101390</t>
  </si>
  <si>
    <t>2022-02-15 17:26:43</t>
  </si>
  <si>
    <t>URGENTE - contrato 101390 Corona del Fraile - Espacio / Fusionado 2531</t>
  </si>
  <si>
    <t>2022-02-16 10:02:36</t>
  </si>
  <si>
    <t>2022-02-16 10:03:46</t>
  </si>
  <si>
    <t>RE: URGENTE - contrato 5016382 Corona del Fraile - Refinanciamiento</t>
  </si>
  <si>
    <t>Pamela Diana Caro Alhua</t>
  </si>
  <si>
    <t>pcaro@grupomuya.com.pe</t>
  </si>
  <si>
    <t>2022-02-20 18:58:33</t>
  </si>
  <si>
    <t>PROBLEMA AL GENERAR UN REPORTE SG5</t>
  </si>
  <si>
    <t>Mmejia</t>
  </si>
  <si>
    <t>mmejia@grupomuya.com.pe</t>
  </si>
  <si>
    <t>2022-02-22 12:03:23</t>
  </si>
  <si>
    <t>REVISION DE DIFERENCIAS EN ESSALUD</t>
  </si>
  <si>
    <t>2022-02-22 21:07:10</t>
  </si>
  <si>
    <t>URGENTE - Contrato resuelto Chiclayo</t>
  </si>
  <si>
    <t>2022-02-23 13:22:10</t>
  </si>
  <si>
    <t>URGENTE - contrato 9618 San Antonio - Actualización cuota</t>
  </si>
  <si>
    <t>2022-02-24 14:44:12</t>
  </si>
  <si>
    <t>URGENTE - Modificación de contratos - Todas las sedes</t>
  </si>
  <si>
    <t>2022-02-24 17:48:34</t>
  </si>
  <si>
    <t>URGENTE - Comprobantes de comprobantes de pago PDF - Todas las sedes</t>
  </si>
  <si>
    <t>2022-02-24 17:56:58</t>
  </si>
  <si>
    <t>F. Electrónica</t>
  </si>
  <si>
    <t>URGENTE - contrato 5035514 Cusco II - Espacio</t>
  </si>
  <si>
    <t>2022-02-25 14:03:13</t>
  </si>
  <si>
    <t>URGENTE - contrato 5035661 San Antonio - Espacio</t>
  </si>
  <si>
    <t>2022-02-26 11:01:29</t>
  </si>
  <si>
    <t>MARZO</t>
  </si>
  <si>
    <t>Consulta resolución - espacios muya</t>
  </si>
  <si>
    <t>2022-03-01 20:50:21</t>
  </si>
  <si>
    <t>PROBLEMAS CON LIQUIDACION</t>
  </si>
  <si>
    <t>2022-03-02 15:32:36</t>
  </si>
  <si>
    <t>URGENTE - contrato 4542 Cusco II - Comprobante</t>
  </si>
  <si>
    <t>2022-03-04 13:58:13</t>
  </si>
  <si>
    <t>2022-03-07 02:49:15</t>
  </si>
  <si>
    <t>Cartera Credimuya Marzo 22</t>
  </si>
  <si>
    <t>2022-03-04 21:12:07</t>
  </si>
  <si>
    <t>2022-03-07 00:08:06</t>
  </si>
  <si>
    <t>Cartera Credimuya Marzo 22 / Fusionado 2573</t>
  </si>
  <si>
    <t>2022-03-04 21:13:10</t>
  </si>
  <si>
    <t>2022-03-06 02:16:53</t>
  </si>
  <si>
    <t>ERROR DE REFINANCIAMIENTO</t>
  </si>
  <si>
    <t>2022-03-08 17:23:30</t>
  </si>
  <si>
    <t>Revisión por parte de desarrollo</t>
  </si>
  <si>
    <t>URGENTE - contrato 5022432 Corona del Fraile - Comprobante</t>
  </si>
  <si>
    <t>2022-03-10 17:51:21</t>
  </si>
  <si>
    <t>2022-03-15 03:54:37</t>
  </si>
  <si>
    <t>URGENTE - contrato 3465 San Antonio - Registro uso de servicios</t>
  </si>
  <si>
    <t>2022-03-10 17:56:10</t>
  </si>
  <si>
    <t>2022-03-12 13:10:03</t>
  </si>
  <si>
    <t>URGENTE - contrato 5033844 Cusco II - Espacio</t>
  </si>
  <si>
    <t>2022-03-11 11:34:46</t>
  </si>
  <si>
    <t>2022-03-12 12:26:09</t>
  </si>
  <si>
    <t xml:space="preserve">Error Reprogramaciones Credimuya Contrato 15 - URGENTE </t>
  </si>
  <si>
    <t>2022-03-11 14:26:48</t>
  </si>
  <si>
    <t>2022-03-15 23:37:17</t>
  </si>
  <si>
    <t>URGENTE - contrato 5008206 Chiclayo - Actualización cuota</t>
  </si>
  <si>
    <t>2022-03-11 17:14:38</t>
  </si>
  <si>
    <t>2022-03-12 11:47:13</t>
  </si>
  <si>
    <t>URGENTE - contrato 5002851 San Antonio - Cronograma</t>
  </si>
  <si>
    <t>2022-03-12 13:48:06</t>
  </si>
  <si>
    <t>2022-03-15 23:25:45</t>
  </si>
  <si>
    <t>URGENTE - contrato 0005015964 Cusco II - Espacio</t>
  </si>
  <si>
    <t>2022-03-14 17:26:40</t>
  </si>
  <si>
    <t>2022-03-21 03:06:11</t>
  </si>
  <si>
    <t>URGENTE - contrato 1468 San Antonio - Generación de contrato</t>
  </si>
  <si>
    <t>2022-03-16 16:59:26</t>
  </si>
  <si>
    <t>2022-03-21 10:56:20</t>
  </si>
  <si>
    <t>Exoneración de mora</t>
  </si>
  <si>
    <t>2022-03-17 12:44:40</t>
  </si>
  <si>
    <t>2022-03-17 18:05:15</t>
  </si>
  <si>
    <t>URGENTE - contrato 5038014 Cusco II - Espacio</t>
  </si>
  <si>
    <t>2022-03-17 17:29:52</t>
  </si>
  <si>
    <t>2022-03-21 03:03:20</t>
  </si>
  <si>
    <t>URGENTE - contrato 5002722 San Antonio - Comprobantes</t>
  </si>
  <si>
    <t>2022-03-18 12:49:56</t>
  </si>
  <si>
    <t>2022-03-18 21:13:13</t>
  </si>
  <si>
    <t>URGENTE - contrato 3599 San Antonio - Registro beneficiario</t>
  </si>
  <si>
    <t>2022-03-18 17:50:37</t>
  </si>
  <si>
    <t>2022-03-21 02:54:53</t>
  </si>
  <si>
    <t>URGENTE - contrato 400060 Lambayeque - Actualización cuota</t>
  </si>
  <si>
    <t>2022-03-22 11:32:25</t>
  </si>
  <si>
    <t>2022-03-22 11:40:49</t>
  </si>
  <si>
    <t>URGENTE - Todas las sedes - Servicio DU000074</t>
  </si>
  <si>
    <t>2022-03-22 13:06:01</t>
  </si>
  <si>
    <t>2022-03-22 15:44:37</t>
  </si>
  <si>
    <t>SG5_DISTRIBUIR CUENTAS CONTABLES A EPS_2022</t>
  </si>
  <si>
    <t>Leonardo Flores Miranda</t>
  </si>
  <si>
    <t>lflores@grupomuya.com.pe</t>
  </si>
  <si>
    <t>2022-03-22 13:42:18</t>
  </si>
  <si>
    <t>2022-03-22 15:46:12</t>
  </si>
  <si>
    <t>[SPAM] URGENTE - Permisos Chiclayo y Lambayeque - aprobaci?n de prospectos</t>
  </si>
  <si>
    <t>2022-03-22 17:46:13</t>
  </si>
  <si>
    <t>2022-03-22 18:14:55</t>
  </si>
  <si>
    <t>URGENTE - contrato 1504 San Antonio - Espacio</t>
  </si>
  <si>
    <t>2022-03-23 17:34:34</t>
  </si>
  <si>
    <t>2022-03-24 15:44:05</t>
  </si>
  <si>
    <t>Encabezado de carga masiva Derechohabientes SG5</t>
  </si>
  <si>
    <t>2022-03-24 10:49:36</t>
  </si>
  <si>
    <t>2022-03-24 15:18:10</t>
  </si>
  <si>
    <t>URGENTE - Contrato con espacio Muya generado sin pasar por desbloqueo</t>
  </si>
  <si>
    <t>2022-03-24 11:11:36</t>
  </si>
  <si>
    <t>2022-03-24 18:19:43</t>
  </si>
  <si>
    <t>URGENTE - contrato 2069 San Antonio - Espacio</t>
  </si>
  <si>
    <t>2022-03-24 12:45:33</t>
  </si>
  <si>
    <t>2022-03-24 18:40:25</t>
  </si>
  <si>
    <t>URGENTE - Cusco I - XML</t>
  </si>
  <si>
    <t>2022-03-24 13:33:36</t>
  </si>
  <si>
    <t>2022-03-24 14:32:21</t>
  </si>
  <si>
    <t xml:space="preserve">URGENTE - comprobante San Antonio - </t>
  </si>
  <si>
    <t>2022-03-29 10:55:41</t>
  </si>
  <si>
    <t>URGENTE - contrato 11939 San Antonio - Refinanciamiento</t>
  </si>
  <si>
    <t>2022-03-29 17:35:10</t>
  </si>
  <si>
    <t>2022-03-31 13:29:14</t>
  </si>
  <si>
    <t>URGENTE - contrato 5039122 San Antonio - Mejora</t>
  </si>
  <si>
    <t>2022-03-29 18:42:42</t>
  </si>
  <si>
    <t>2022-03-31 14:42:23</t>
  </si>
  <si>
    <t>PROVISIONES_SG5_2022-03</t>
  </si>
  <si>
    <t>2022-03-30 13:55:33</t>
  </si>
  <si>
    <t>2022-03-31 12:22:52</t>
  </si>
  <si>
    <t>URGENTE - contrato 3961 San Antonio - Comprobante</t>
  </si>
  <si>
    <t>2022-03-31 11:40:37</t>
  </si>
  <si>
    <t>2022-03-31 13:17:58</t>
  </si>
  <si>
    <t>URGENTE - contrato 5038352 y 5037202 Corona del Fraile - Cronograma y Emisión de comprobante</t>
  </si>
  <si>
    <t>2022-03-31 12:23:42</t>
  </si>
  <si>
    <t>2022-03-31 13:24:08</t>
  </si>
  <si>
    <t>ABRIL</t>
  </si>
  <si>
    <t>URGENTE - contrato 5038962 y 5039562 Corona del Fraile - Bloqueo</t>
  </si>
  <si>
    <t>2022-04-01 16:01:33</t>
  </si>
  <si>
    <t>2022-04-04 10:57:50</t>
  </si>
  <si>
    <t>URGENTE - contrato 4623 Cusco II - Actualización cuota</t>
  </si>
  <si>
    <t>2022-04-01 17:52:47</t>
  </si>
  <si>
    <t>2022-04-04 10:49:13</t>
  </si>
  <si>
    <t>OBSERVACION_ASIENTOS DE PLANILLA_SG5_2022-03</t>
  </si>
  <si>
    <t>2022-04-01 18:57:21</t>
  </si>
  <si>
    <t>2022-04-04 11:27:29</t>
  </si>
  <si>
    <t>[SPAM] Permisos de Caja</t>
  </si>
  <si>
    <t>2022-04-04 10:21:57</t>
  </si>
  <si>
    <t>2022-04-04 10:59:41</t>
  </si>
  <si>
    <t>Error en BD</t>
  </si>
  <si>
    <t>2022-04-05 12:38:48</t>
  </si>
  <si>
    <t>2022-04-06 21:11:59</t>
  </si>
  <si>
    <t>[SPAM] OBSERVACIONES_SG5_MODULO UTILIDADES_2022-04</t>
  </si>
  <si>
    <t>2022-04-08 17:56:11</t>
  </si>
  <si>
    <t>2022-04-13 13:34:08</t>
  </si>
  <si>
    <t>URGENTE - contrato 102758 Cusco I - Actualización cuota</t>
  </si>
  <si>
    <t>2022-04-08 21:30:18</t>
  </si>
  <si>
    <t>Modifcación por base de datos</t>
  </si>
  <si>
    <t>CASO DEL CONTRATO 5040999</t>
  </si>
  <si>
    <t>2022-04-09 10:45:43</t>
  </si>
  <si>
    <t>2022-04-10 04:54:23</t>
  </si>
  <si>
    <t>OBSERVACIONES_SG5 CALCULO DE UTILDADES_2022-04 // Fusionado con 2646</t>
  </si>
  <si>
    <t>2022-04-11 11:10:57</t>
  </si>
  <si>
    <t>2022-04-13 12:55:53</t>
  </si>
  <si>
    <t>Envio de Comprobantes en contrato 4531 Cusco II</t>
  </si>
  <si>
    <t>2022-04-13 13:23:11</t>
  </si>
  <si>
    <t>2022-04-19 09:58:16</t>
  </si>
  <si>
    <t>ERROR DE REPROGRAMACION</t>
  </si>
  <si>
    <t>2022-04-18 13:31:55</t>
  </si>
  <si>
    <t>2022-04-29 17:57:42</t>
  </si>
  <si>
    <t>Envio de Comprobantes en contrato 5008177 Lamb.</t>
  </si>
  <si>
    <t>2022-04-18 19:49:59</t>
  </si>
  <si>
    <t>2022-04-19 10:00:14</t>
  </si>
  <si>
    <t>URGENTE - contrato 5018316 Chiclayo - Actualización cuota</t>
  </si>
  <si>
    <t>2022-04-19 09:58:47</t>
  </si>
  <si>
    <t>2022-04-19 10:03:51</t>
  </si>
  <si>
    <t>URGENTE - contrato 4599 Cusco II - Actualización cuota</t>
  </si>
  <si>
    <t>2022-04-20 09:27:07</t>
  </si>
  <si>
    <t>2022-04-21 00:42:31</t>
  </si>
  <si>
    <t>[SPAM] URGENTE - contrato 1215 Cusco I - Actualizaci?n cuota</t>
  </si>
  <si>
    <t>2022-04-20 12:51:42</t>
  </si>
  <si>
    <t>URGENTE - contrato 5040141 San Antonio - Cronograma</t>
  </si>
  <si>
    <t>2022-04-25 13:17:22</t>
  </si>
  <si>
    <t>2022-04-26 10:54:58</t>
  </si>
  <si>
    <t>URGENTE - Confirmación envío de datos a nuevo sevidor Exactus</t>
  </si>
  <si>
    <t>2022-04-25 13:20:30</t>
  </si>
  <si>
    <t>2022-04-25 21:48:33</t>
  </si>
  <si>
    <t>URGENTE - contrato 5042547 Lambayeque - Cancelación</t>
  </si>
  <si>
    <t>2022-04-27 09:01:21</t>
  </si>
  <si>
    <t>2022-04-27 15:53:09</t>
  </si>
  <si>
    <t>MAYO</t>
  </si>
  <si>
    <t>[SPAM] Env?o de comprobantes, contrato 4111 y 4112 Cusco II</t>
  </si>
  <si>
    <t>2022-05-02 12:09:08</t>
  </si>
  <si>
    <t>URGENTE - San Antonio - Desbloqueo espacio Muya</t>
  </si>
  <si>
    <t>2022-05-02 17:12:02</t>
  </si>
  <si>
    <t>2022-05-05 02:59:32</t>
  </si>
  <si>
    <t>URGENTE - San Antonio - Espacio 03L-06-10-4</t>
  </si>
  <si>
    <t>2022-05-04 13:19:06</t>
  </si>
  <si>
    <t>2022-05-10 01:10:40</t>
  </si>
  <si>
    <t>Actualización de SG5 Muya Ecuador</t>
  </si>
  <si>
    <t>2022-05-05 11:20:09</t>
  </si>
  <si>
    <t>2022-05-06 15:10:22</t>
  </si>
  <si>
    <t>Medium</t>
  </si>
  <si>
    <t>2022-05-10 13:07:45</t>
  </si>
  <si>
    <t>2022-05-13 10:11:45</t>
  </si>
  <si>
    <t>URGENTE - Exoneración de mora - Credimuya</t>
  </si>
  <si>
    <t>2022-05-13 12:49:26</t>
  </si>
  <si>
    <t>2022-05-17 10:31:24</t>
  </si>
  <si>
    <t>Historial de movimientos en espacio 01-C-21-12-5</t>
  </si>
  <si>
    <t>2022-05-14 13:42:17</t>
  </si>
  <si>
    <t>2022-05-17 10:39:59</t>
  </si>
  <si>
    <t>SOLICITUD_SG5_MAYO_2022</t>
  </si>
  <si>
    <t>2022-05-18 18:13:51</t>
  </si>
  <si>
    <t>Corrección de dirección errada en comprobante</t>
  </si>
  <si>
    <t>2022-05-19 11:29:05</t>
  </si>
  <si>
    <t>2022-05-19 11:48:50</t>
  </si>
  <si>
    <t>ERROR EN BASE DE LIQUIDACION</t>
  </si>
  <si>
    <t>2022-05-25 11:34:19</t>
  </si>
  <si>
    <t>2022-05-30 16:45:21</t>
  </si>
  <si>
    <t>Amortización de Capital Contrato 12 de Credimuya - URGENTE</t>
  </si>
  <si>
    <t>2022-05-26 13:41:26</t>
  </si>
  <si>
    <t>2022-05-30 14:28:00</t>
  </si>
  <si>
    <t>ERROR EN CALCULO DE LIQUIDACION</t>
  </si>
  <si>
    <t>2022-05-26 16:35:48</t>
  </si>
  <si>
    <t>2022-05-30 16:12:42</t>
  </si>
  <si>
    <t>URGENTE - contrato 5034314 Cusco II - Espacio</t>
  </si>
  <si>
    <t>2022-05-28 12:49:56</t>
  </si>
  <si>
    <t>2022-05-30 22:45:38</t>
  </si>
  <si>
    <t xml:space="preserve">Caso Contrato 504116 - Error Fecha Abono Urgente </t>
  </si>
  <si>
    <t>2022-05-30 11:26:48</t>
  </si>
  <si>
    <t>2022-05-30 22:46:30</t>
  </si>
  <si>
    <t>JUNIO</t>
  </si>
  <si>
    <t>URGENTE - contrato 4001007 - Todas las sedes No replica parentesco de beneficiarios a registro de usos</t>
  </si>
  <si>
    <t>2022-06-08 16:13:13</t>
  </si>
  <si>
    <t>2022-06-08 23:56:38</t>
  </si>
  <si>
    <t xml:space="preserve">URGENTE - ampliación de visibilidad campos - Todas las sedes </t>
  </si>
  <si>
    <t>2022-06-08 16:15:54</t>
  </si>
  <si>
    <t>2022-06-08 23:51:35</t>
  </si>
  <si>
    <t>Revisión de cancelaciones</t>
  </si>
  <si>
    <t>2022-06-16 13:28:07</t>
  </si>
  <si>
    <t>2022-06-27 16:13:07</t>
  </si>
  <si>
    <t>Permisos</t>
  </si>
  <si>
    <t>2022-06-17 10:29:33</t>
  </si>
  <si>
    <t>2022-06-17 10:40:14</t>
  </si>
  <si>
    <t>Permisos para anulación de cancelación</t>
  </si>
  <si>
    <t>2022-06-17 12:45:25</t>
  </si>
  <si>
    <t>2022-06-23 11:23:10</t>
  </si>
  <si>
    <t>URGENTE - contrato 2103977 Corona del Fraile - Actualización cuota</t>
  </si>
  <si>
    <t>2022-06-21 16:02:49</t>
  </si>
  <si>
    <t>2022-06-27 12:34:56</t>
  </si>
  <si>
    <t>URGENTE - contrato 5034554 Cusco II - Espacio</t>
  </si>
  <si>
    <t>2022-06-27 16:51:41</t>
  </si>
  <si>
    <t>2022-06-27 23:11:25</t>
  </si>
  <si>
    <t>URGENTE - comprobantes Todas las sedes</t>
  </si>
  <si>
    <t>2022-06-30 09:29:13</t>
  </si>
  <si>
    <t>2022-07-01 10:57:10</t>
  </si>
  <si>
    <t>URGENTE - Cusco II - Espacio21-C-11-01-3</t>
  </si>
  <si>
    <t>2022-06-30 10:15:45</t>
  </si>
  <si>
    <t>2022-07-01 10:56:14</t>
  </si>
  <si>
    <t>URGENTE - San Antonio - Espacio01-J-08-10-5</t>
  </si>
  <si>
    <t>2022-06-30 10:17:48</t>
  </si>
  <si>
    <t>2022-07-01 10:55:41</t>
  </si>
  <si>
    <t>JULIO</t>
  </si>
  <si>
    <t>URGENTE - Permisos Chiclayo y Lambayeque - aprobación de prospectos</t>
  </si>
  <si>
    <t>2022-07-02 13:45:17</t>
  </si>
  <si>
    <t>2022-07-03 06:48:03</t>
  </si>
  <si>
    <t>URGENTE - contrato 4001051 Cusco II - Mapa de espacio</t>
  </si>
  <si>
    <t>2022-07-05 07:38:22</t>
  </si>
  <si>
    <t>2022-07-07 09:48:30</t>
  </si>
  <si>
    <t>SG5_OBSERVACION_GRATIFICACION_2022-07</t>
  </si>
  <si>
    <t>2022-07-07 14:14:38</t>
  </si>
  <si>
    <t>2022-07-12 23:40:05</t>
  </si>
  <si>
    <t>ERROR EN REGISTRO DE TRABAJADOR</t>
  </si>
  <si>
    <t>2022-07-07 17:17:18</t>
  </si>
  <si>
    <t>2022-07-11 10:06:48</t>
  </si>
  <si>
    <t>URGENTE - contrato 301058 Chiclayo - Cancelación</t>
  </si>
  <si>
    <t>2022-07-07 18:25:08</t>
  </si>
  <si>
    <t>2022-07-07 22:09:11</t>
  </si>
  <si>
    <t>URGENTE - usuario jmagallanes - Recibo FOMA</t>
  </si>
  <si>
    <t>2022-07-09 10:42:21</t>
  </si>
  <si>
    <t>2022-07-11 10:05:16</t>
  </si>
  <si>
    <t>URGENTE - contrato 3535 Cusco I - Actualización cuota</t>
  </si>
  <si>
    <t>2022-07-09 13:46:41</t>
  </si>
  <si>
    <t>2022-07-11 10:01:11</t>
  </si>
  <si>
    <t>Contrato 3535 - Sin Data Tramas Bancos</t>
  </si>
  <si>
    <t>2022-07-11 10:29:55</t>
  </si>
  <si>
    <t>2022-07-12 11:08:18</t>
  </si>
  <si>
    <t>URGENTE - reporte Resumen de Espacios - Pisco</t>
  </si>
  <si>
    <t>2022-07-13 17:20:01</t>
  </si>
  <si>
    <t>2022-07-19 09:49:23</t>
  </si>
  <si>
    <t>URGENTE - Emisión de notas de crédito Todas las sedes - Porcentaje</t>
  </si>
  <si>
    <t>2022-07-15 10:53:50</t>
  </si>
  <si>
    <t>2022-07-16 12:15:23</t>
  </si>
  <si>
    <t>URGENTE - control de lápidas - reporte</t>
  </si>
  <si>
    <t>2022-07-15 17:04:07</t>
  </si>
  <si>
    <t>2022-07-19 10:01:22</t>
  </si>
  <si>
    <t>URGENTE - contrato 2611 San Antonio - Espacio</t>
  </si>
  <si>
    <t>2022-07-15 17:04:10</t>
  </si>
  <si>
    <t>2022-07-16 13:00:18</t>
  </si>
  <si>
    <t>URGENTE - Prospecto Corona del Fraile</t>
  </si>
  <si>
    <t>2022-07-19 09:19:34</t>
  </si>
  <si>
    <t>2022-07-27 01:13:20</t>
  </si>
  <si>
    <t>Varios</t>
  </si>
  <si>
    <t>URGENTE - Transferencia a Bancos - Lima</t>
  </si>
  <si>
    <t>2022-07-20 11:53:23</t>
  </si>
  <si>
    <t>2022-07-26 11:29:48</t>
  </si>
  <si>
    <t>Historial de espacio</t>
  </si>
  <si>
    <t>2022-07-21 11:12:26</t>
  </si>
  <si>
    <t>2022-07-27 01:19:27</t>
  </si>
  <si>
    <t>Error en cálculo de costo de carencia</t>
  </si>
  <si>
    <t>2022-07-26 11:37:41</t>
  </si>
  <si>
    <t>2022-07-31 22:11:42</t>
  </si>
  <si>
    <t>ERROR EN EL CALCULO DE LIQUIDACION</t>
  </si>
  <si>
    <t>2022-07-26 12:01:37</t>
  </si>
  <si>
    <t>2022-07-26 16:39:16</t>
  </si>
  <si>
    <t>URGENTE - desbloqueo de espacio 01-C-13-01 San Antonio</t>
  </si>
  <si>
    <t>2022-07-30 09:17:50</t>
  </si>
  <si>
    <t>2022-07-30 09:32:09</t>
  </si>
  <si>
    <t>Según lo conversado envío la base final de las diferencias de las direcciones de la base unificada vs las bases por sede como estaba antes del 01.01.2022.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</si>
</sst>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2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C902-F9CD-43A9-BABC-2374123B32B8}">
  <dimension ref="A1:T128"/>
  <sheetViews>
    <sheetView tabSelected="1" workbookViewId="0">
      <selection activeCell="T4" sqref="T4"/>
    </sheetView>
  </sheetViews>
  <sheetFormatPr baseColWidth="10" defaultRowHeight="15" x14ac:dyDescent="0.25"/>
  <cols>
    <col min="2" max="2" width="13.140625" style="3" customWidth="1"/>
    <col min="3" max="3" width="83.140625" customWidth="1"/>
    <col min="4" max="4" width="28.28515625" bestFit="1" customWidth="1"/>
    <col min="5" max="5" width="28.5703125" bestFit="1" customWidth="1"/>
    <col min="6" max="6" width="26.28515625" customWidth="1"/>
    <col min="7" max="7" width="28.5703125" hidden="1" customWidth="1"/>
    <col min="8" max="8" width="19.42578125" customWidth="1"/>
    <col min="9" max="9" width="28.5703125" hidden="1" customWidth="1"/>
    <col min="10" max="10" width="19.5703125" hidden="1" customWidth="1"/>
    <col min="11" max="12" width="22.7109375" hidden="1" customWidth="1"/>
    <col min="13" max="13" width="22.7109375" style="3" customWidth="1"/>
    <col min="14" max="14" width="21.140625" hidden="1" customWidth="1"/>
    <col min="15" max="15" width="21.140625" style="3" customWidth="1"/>
    <col min="16" max="16" width="20.7109375" customWidth="1"/>
    <col min="17" max="17" width="26" customWidth="1"/>
    <col min="20" max="20" width="56.2851562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2" t="s">
        <v>6</v>
      </c>
      <c r="I1" s="1"/>
      <c r="J1" s="1" t="s">
        <v>7</v>
      </c>
      <c r="K1" s="1" t="s">
        <v>8</v>
      </c>
      <c r="L1" s="1"/>
      <c r="M1" s="2" t="s">
        <v>9</v>
      </c>
      <c r="N1" s="1"/>
      <c r="O1" s="2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</row>
    <row r="2" spans="1:20" x14ac:dyDescent="0.25">
      <c r="A2" t="s">
        <v>16</v>
      </c>
      <c r="B2" s="3">
        <v>2413</v>
      </c>
      <c r="C2" t="s">
        <v>17</v>
      </c>
      <c r="D2" t="s">
        <v>18</v>
      </c>
      <c r="E2" t="s">
        <v>19</v>
      </c>
      <c r="F2" s="4">
        <f t="shared" ref="F2:F34" si="0">DATEVALUE(G2)</f>
        <v>44564</v>
      </c>
      <c r="G2" s="5" t="str">
        <f t="shared" ref="G2:G34" si="1">MID(J2,1,10)</f>
        <v>2022-01-03</v>
      </c>
      <c r="H2" s="6">
        <f t="shared" ref="H2:H34" si="2">TIMEVALUE(I2)</f>
        <v>0.76872685185185186</v>
      </c>
      <c r="I2" s="5" t="str">
        <f t="shared" ref="I2:I34" si="3">MID(J2,12,8)</f>
        <v>18:26:58</v>
      </c>
      <c r="J2" t="s">
        <v>20</v>
      </c>
      <c r="K2" s="7">
        <v>44566.503275462965</v>
      </c>
      <c r="L2" s="7"/>
      <c r="M2" s="4">
        <v>44566.503275462965</v>
      </c>
      <c r="N2" s="7"/>
      <c r="O2" s="6">
        <v>44566.503275462965</v>
      </c>
      <c r="P2" t="s">
        <v>21</v>
      </c>
      <c r="Q2" t="s">
        <v>22</v>
      </c>
      <c r="R2" t="s">
        <v>23</v>
      </c>
      <c r="S2" t="s">
        <v>24</v>
      </c>
    </row>
    <row r="3" spans="1:20" ht="45" x14ac:dyDescent="0.25">
      <c r="A3" t="s">
        <v>16</v>
      </c>
      <c r="B3" s="3">
        <v>2415</v>
      </c>
      <c r="C3" t="s">
        <v>25</v>
      </c>
      <c r="D3" t="s">
        <v>26</v>
      </c>
      <c r="E3" t="s">
        <v>27</v>
      </c>
      <c r="F3" s="4">
        <f t="shared" si="0"/>
        <v>44565</v>
      </c>
      <c r="G3" s="5" t="str">
        <f t="shared" si="1"/>
        <v>2022-01-04</v>
      </c>
      <c r="H3" s="6">
        <f t="shared" si="2"/>
        <v>0.78738425925925926</v>
      </c>
      <c r="I3" s="5" t="str">
        <f t="shared" si="3"/>
        <v>18:53:50</v>
      </c>
      <c r="J3" t="s">
        <v>28</v>
      </c>
      <c r="K3" s="7">
        <v>44596.800127314818</v>
      </c>
      <c r="L3" s="7"/>
      <c r="M3" s="4">
        <v>44596.800127314818</v>
      </c>
      <c r="N3" s="7"/>
      <c r="O3" s="6">
        <v>44596.800127314818</v>
      </c>
      <c r="P3" t="s">
        <v>21</v>
      </c>
      <c r="Q3" t="s">
        <v>29</v>
      </c>
      <c r="R3" t="s">
        <v>23</v>
      </c>
      <c r="S3" t="s">
        <v>24</v>
      </c>
      <c r="T3" s="8" t="s">
        <v>397</v>
      </c>
    </row>
    <row r="4" spans="1:20" x14ac:dyDescent="0.25">
      <c r="A4" t="s">
        <v>16</v>
      </c>
      <c r="B4" s="3">
        <v>2417</v>
      </c>
      <c r="C4" t="s">
        <v>30</v>
      </c>
      <c r="D4" t="s">
        <v>31</v>
      </c>
      <c r="E4" t="s">
        <v>32</v>
      </c>
      <c r="F4" s="4">
        <f t="shared" si="0"/>
        <v>44566</v>
      </c>
      <c r="G4" s="5" t="str">
        <f t="shared" si="1"/>
        <v>2022-01-05</v>
      </c>
      <c r="H4" s="6">
        <f t="shared" si="2"/>
        <v>0.42383101851851851</v>
      </c>
      <c r="I4" s="5" t="str">
        <f t="shared" si="3"/>
        <v>10:10:19</v>
      </c>
      <c r="J4" t="s">
        <v>33</v>
      </c>
      <c r="K4" s="7">
        <v>44572.677106481482</v>
      </c>
      <c r="L4" s="7"/>
      <c r="M4" s="4">
        <v>44572.677106481482</v>
      </c>
      <c r="N4" s="7"/>
      <c r="O4" s="6">
        <v>44572.677106481482</v>
      </c>
      <c r="P4" t="s">
        <v>21</v>
      </c>
      <c r="Q4" t="s">
        <v>34</v>
      </c>
      <c r="R4" t="s">
        <v>23</v>
      </c>
      <c r="S4" t="s">
        <v>24</v>
      </c>
    </row>
    <row r="5" spans="1:20" x14ac:dyDescent="0.25">
      <c r="A5" t="s">
        <v>16</v>
      </c>
      <c r="B5" s="3">
        <v>2421</v>
      </c>
      <c r="C5" t="s">
        <v>35</v>
      </c>
      <c r="D5" t="s">
        <v>36</v>
      </c>
      <c r="E5" t="s">
        <v>37</v>
      </c>
      <c r="F5" s="4">
        <f t="shared" si="0"/>
        <v>44567</v>
      </c>
      <c r="G5" s="5" t="str">
        <f t="shared" si="1"/>
        <v>2022-01-06</v>
      </c>
      <c r="H5" s="6">
        <f t="shared" si="2"/>
        <v>0.37317129629629631</v>
      </c>
      <c r="I5" s="5" t="str">
        <f t="shared" si="3"/>
        <v>08:57:22</v>
      </c>
      <c r="J5" t="s">
        <v>38</v>
      </c>
      <c r="K5" s="7">
        <v>44568.759409722225</v>
      </c>
      <c r="L5" s="7"/>
      <c r="M5" s="4">
        <v>44568.759409722225</v>
      </c>
      <c r="N5" s="7"/>
      <c r="O5" s="6">
        <v>44568.759409722225</v>
      </c>
      <c r="P5" t="s">
        <v>39</v>
      </c>
      <c r="Q5" t="s">
        <v>34</v>
      </c>
      <c r="R5" t="s">
        <v>23</v>
      </c>
      <c r="S5" t="s">
        <v>24</v>
      </c>
    </row>
    <row r="6" spans="1:20" x14ac:dyDescent="0.25">
      <c r="A6" t="s">
        <v>16</v>
      </c>
      <c r="B6" s="3">
        <v>2434</v>
      </c>
      <c r="C6" t="s">
        <v>40</v>
      </c>
      <c r="D6" t="s">
        <v>18</v>
      </c>
      <c r="E6" t="s">
        <v>19</v>
      </c>
      <c r="F6" s="4">
        <f t="shared" si="0"/>
        <v>44575</v>
      </c>
      <c r="G6" s="5" t="str">
        <f t="shared" si="1"/>
        <v>2022-01-14</v>
      </c>
      <c r="H6" s="6">
        <f t="shared" si="2"/>
        <v>0.67880787037037038</v>
      </c>
      <c r="I6" s="5" t="str">
        <f t="shared" si="3"/>
        <v>16:17:29</v>
      </c>
      <c r="J6" t="s">
        <v>41</v>
      </c>
      <c r="K6" s="7">
        <v>44579.460266203707</v>
      </c>
      <c r="L6" s="7"/>
      <c r="M6" s="4">
        <v>44579.460266203707</v>
      </c>
      <c r="N6" s="7"/>
      <c r="O6" s="6">
        <v>44579.460266203707</v>
      </c>
      <c r="P6" t="s">
        <v>21</v>
      </c>
      <c r="Q6" t="s">
        <v>42</v>
      </c>
      <c r="R6" t="s">
        <v>23</v>
      </c>
      <c r="S6" t="s">
        <v>24</v>
      </c>
    </row>
    <row r="7" spans="1:20" x14ac:dyDescent="0.25">
      <c r="A7" t="s">
        <v>16</v>
      </c>
      <c r="B7" s="3">
        <v>2435</v>
      </c>
      <c r="C7" t="s">
        <v>43</v>
      </c>
      <c r="D7" t="s">
        <v>18</v>
      </c>
      <c r="E7" t="s">
        <v>19</v>
      </c>
      <c r="F7" s="4">
        <f t="shared" si="0"/>
        <v>44575</v>
      </c>
      <c r="G7" s="5" t="str">
        <f t="shared" si="1"/>
        <v>2022-01-14</v>
      </c>
      <c r="H7" s="6">
        <f t="shared" si="2"/>
        <v>0.7190509259259259</v>
      </c>
      <c r="I7" s="5" t="str">
        <f t="shared" si="3"/>
        <v>17:15:26</v>
      </c>
      <c r="J7" t="s">
        <v>44</v>
      </c>
      <c r="K7" s="7">
        <v>44578.574456018519</v>
      </c>
      <c r="L7" s="7"/>
      <c r="M7" s="4">
        <v>44578.574456018519</v>
      </c>
      <c r="N7" s="7"/>
      <c r="O7" s="6">
        <v>44578.574456018519</v>
      </c>
      <c r="P7" t="s">
        <v>21</v>
      </c>
      <c r="Q7" t="s">
        <v>29</v>
      </c>
      <c r="R7" t="s">
        <v>23</v>
      </c>
      <c r="S7" t="s">
        <v>24</v>
      </c>
    </row>
    <row r="8" spans="1:20" x14ac:dyDescent="0.25">
      <c r="A8" t="s">
        <v>16</v>
      </c>
      <c r="B8" s="3">
        <v>2436</v>
      </c>
      <c r="C8" t="s">
        <v>45</v>
      </c>
      <c r="D8" t="s">
        <v>46</v>
      </c>
      <c r="E8" t="s">
        <v>47</v>
      </c>
      <c r="F8" s="4">
        <f t="shared" si="0"/>
        <v>44575</v>
      </c>
      <c r="G8" s="5" t="str">
        <f t="shared" si="1"/>
        <v>2022-01-14</v>
      </c>
      <c r="H8" s="6">
        <f t="shared" si="2"/>
        <v>0.7424074074074074</v>
      </c>
      <c r="I8" s="5" t="str">
        <f t="shared" si="3"/>
        <v>17:49:04</v>
      </c>
      <c r="J8" t="s">
        <v>48</v>
      </c>
      <c r="K8" s="7">
        <v>44578.499884259261</v>
      </c>
      <c r="L8" s="7"/>
      <c r="M8" s="4">
        <v>44578.499884259261</v>
      </c>
      <c r="N8" s="7"/>
      <c r="O8" s="6">
        <v>44578.499884259261</v>
      </c>
      <c r="P8" t="s">
        <v>21</v>
      </c>
      <c r="Q8" t="s">
        <v>42</v>
      </c>
      <c r="R8" t="s">
        <v>23</v>
      </c>
      <c r="S8" t="s">
        <v>24</v>
      </c>
    </row>
    <row r="9" spans="1:20" x14ac:dyDescent="0.25">
      <c r="A9" t="s">
        <v>16</v>
      </c>
      <c r="B9" s="3">
        <v>2440</v>
      </c>
      <c r="C9" t="s">
        <v>49</v>
      </c>
      <c r="D9" t="s">
        <v>18</v>
      </c>
      <c r="E9" t="s">
        <v>19</v>
      </c>
      <c r="F9" s="4">
        <f t="shared" si="0"/>
        <v>44578</v>
      </c>
      <c r="G9" s="5" t="str">
        <f t="shared" si="1"/>
        <v>2022-01-17</v>
      </c>
      <c r="H9" s="6">
        <f t="shared" si="2"/>
        <v>0.75</v>
      </c>
      <c r="I9" s="5" t="str">
        <f t="shared" si="3"/>
        <v>18:00:00</v>
      </c>
      <c r="J9" t="s">
        <v>50</v>
      </c>
      <c r="K9" s="7">
        <v>44579.448761574073</v>
      </c>
      <c r="L9" s="7"/>
      <c r="M9" s="4">
        <v>44579.448761574073</v>
      </c>
      <c r="N9" s="7"/>
      <c r="O9" s="6">
        <v>44579.448761574073</v>
      </c>
      <c r="P9" t="s">
        <v>21</v>
      </c>
      <c r="Q9" t="s">
        <v>34</v>
      </c>
      <c r="R9" t="s">
        <v>23</v>
      </c>
      <c r="S9" t="s">
        <v>24</v>
      </c>
    </row>
    <row r="10" spans="1:20" x14ac:dyDescent="0.25">
      <c r="A10" t="s">
        <v>16</v>
      </c>
      <c r="B10" s="3">
        <v>2449</v>
      </c>
      <c r="C10" t="s">
        <v>51</v>
      </c>
      <c r="D10" t="s">
        <v>26</v>
      </c>
      <c r="E10" t="s">
        <v>27</v>
      </c>
      <c r="F10" s="4">
        <f t="shared" si="0"/>
        <v>44580</v>
      </c>
      <c r="G10" s="5" t="str">
        <f t="shared" si="1"/>
        <v>2022-01-19</v>
      </c>
      <c r="H10" s="6">
        <f t="shared" si="2"/>
        <v>0.57934027777777775</v>
      </c>
      <c r="I10" s="5" t="str">
        <f t="shared" si="3"/>
        <v>13:54:15</v>
      </c>
      <c r="J10" t="s">
        <v>52</v>
      </c>
      <c r="K10" s="7">
        <v>44581.174953703703</v>
      </c>
      <c r="L10" s="7"/>
      <c r="M10" s="4">
        <v>44581.174953703703</v>
      </c>
      <c r="N10" s="7"/>
      <c r="O10" s="6">
        <v>44581.174953703703</v>
      </c>
      <c r="P10" t="s">
        <v>21</v>
      </c>
      <c r="Q10" t="s">
        <v>53</v>
      </c>
      <c r="R10" t="s">
        <v>23</v>
      </c>
      <c r="S10" t="s">
        <v>24</v>
      </c>
    </row>
    <row r="11" spans="1:20" x14ac:dyDescent="0.25">
      <c r="A11" t="s">
        <v>16</v>
      </c>
      <c r="B11" s="3">
        <v>2452</v>
      </c>
      <c r="C11" t="s">
        <v>54</v>
      </c>
      <c r="D11" t="s">
        <v>55</v>
      </c>
      <c r="E11" t="s">
        <v>56</v>
      </c>
      <c r="F11" s="4">
        <f t="shared" si="0"/>
        <v>44581</v>
      </c>
      <c r="G11" s="5" t="str">
        <f t="shared" si="1"/>
        <v>2022-01-20</v>
      </c>
      <c r="H11" s="6">
        <f t="shared" si="2"/>
        <v>0.42637731481481483</v>
      </c>
      <c r="I11" s="5" t="str">
        <f t="shared" si="3"/>
        <v>10:13:59</v>
      </c>
      <c r="J11" t="s">
        <v>57</v>
      </c>
      <c r="K11" s="7">
        <v>44588.728055555555</v>
      </c>
      <c r="L11" s="7"/>
      <c r="M11" s="4">
        <v>44588.728055555555</v>
      </c>
      <c r="N11" s="7"/>
      <c r="O11" s="6">
        <v>44588.728055555555</v>
      </c>
      <c r="P11" t="s">
        <v>58</v>
      </c>
      <c r="Q11" t="s">
        <v>59</v>
      </c>
      <c r="R11" t="s">
        <v>23</v>
      </c>
      <c r="S11" t="s">
        <v>24</v>
      </c>
    </row>
    <row r="12" spans="1:20" x14ac:dyDescent="0.25">
      <c r="A12" t="s">
        <v>16</v>
      </c>
      <c r="B12" s="3">
        <v>2453</v>
      </c>
      <c r="C12" t="s">
        <v>60</v>
      </c>
      <c r="D12" t="s">
        <v>18</v>
      </c>
      <c r="E12" t="s">
        <v>19</v>
      </c>
      <c r="F12" s="4">
        <f t="shared" si="0"/>
        <v>44581</v>
      </c>
      <c r="G12" s="5" t="str">
        <f t="shared" si="1"/>
        <v>2022-01-20</v>
      </c>
      <c r="H12" s="6">
        <f t="shared" si="2"/>
        <v>0.52625</v>
      </c>
      <c r="I12" s="5" t="str">
        <f t="shared" si="3"/>
        <v>12:37:48</v>
      </c>
      <c r="J12" t="s">
        <v>61</v>
      </c>
      <c r="K12" s="7">
        <v>44582.454942129632</v>
      </c>
      <c r="L12" s="7"/>
      <c r="M12" s="4">
        <v>44582.454942129632</v>
      </c>
      <c r="N12" s="7"/>
      <c r="O12" s="6">
        <v>44582.454942129632</v>
      </c>
      <c r="P12" t="s">
        <v>21</v>
      </c>
      <c r="Q12" t="s">
        <v>29</v>
      </c>
      <c r="R12" t="s">
        <v>23</v>
      </c>
      <c r="S12" t="s">
        <v>24</v>
      </c>
    </row>
    <row r="13" spans="1:20" x14ac:dyDescent="0.25">
      <c r="A13" t="s">
        <v>16</v>
      </c>
      <c r="B13" s="3">
        <v>2461</v>
      </c>
      <c r="C13" t="s">
        <v>62</v>
      </c>
      <c r="D13" t="s">
        <v>18</v>
      </c>
      <c r="E13" t="s">
        <v>19</v>
      </c>
      <c r="F13" s="4">
        <f t="shared" si="0"/>
        <v>44585</v>
      </c>
      <c r="G13" s="5" t="str">
        <f t="shared" si="1"/>
        <v>2022-01-24</v>
      </c>
      <c r="H13" s="6">
        <f t="shared" si="2"/>
        <v>0.4394675925925926</v>
      </c>
      <c r="I13" s="5" t="str">
        <f t="shared" si="3"/>
        <v>10:32:50</v>
      </c>
      <c r="J13" t="s">
        <v>63</v>
      </c>
      <c r="K13" s="7">
        <v>44585.716481481482</v>
      </c>
      <c r="L13" s="7"/>
      <c r="M13" s="4">
        <v>44585.716481481482</v>
      </c>
      <c r="N13" s="7"/>
      <c r="O13" s="6">
        <v>44585.716481481482</v>
      </c>
      <c r="P13" t="s">
        <v>21</v>
      </c>
      <c r="Q13" t="s">
        <v>29</v>
      </c>
      <c r="R13" t="s">
        <v>23</v>
      </c>
      <c r="S13" t="s">
        <v>24</v>
      </c>
    </row>
    <row r="14" spans="1:20" x14ac:dyDescent="0.25">
      <c r="A14" t="s">
        <v>16</v>
      </c>
      <c r="B14" s="3">
        <v>2462</v>
      </c>
      <c r="C14" t="s">
        <v>64</v>
      </c>
      <c r="D14" t="s">
        <v>65</v>
      </c>
      <c r="E14" t="s">
        <v>66</v>
      </c>
      <c r="F14" s="4">
        <f t="shared" si="0"/>
        <v>44586</v>
      </c>
      <c r="G14" s="5" t="str">
        <f t="shared" si="1"/>
        <v>2022-01-25</v>
      </c>
      <c r="H14" s="6">
        <f t="shared" si="2"/>
        <v>0.38670138888888889</v>
      </c>
      <c r="I14" s="5" t="str">
        <f t="shared" si="3"/>
        <v>09:16:51</v>
      </c>
      <c r="J14" t="s">
        <v>67</v>
      </c>
      <c r="K14" s="7">
        <v>44586.553657407407</v>
      </c>
      <c r="L14" s="7"/>
      <c r="M14" s="4">
        <v>44586.553657407407</v>
      </c>
      <c r="N14" s="7"/>
      <c r="O14" s="6">
        <v>44586.553657407407</v>
      </c>
      <c r="P14" t="s">
        <v>39</v>
      </c>
      <c r="Q14" t="s">
        <v>42</v>
      </c>
      <c r="R14" t="s">
        <v>68</v>
      </c>
      <c r="S14" t="s">
        <v>24</v>
      </c>
    </row>
    <row r="15" spans="1:20" x14ac:dyDescent="0.25">
      <c r="A15" t="s">
        <v>16</v>
      </c>
      <c r="B15" s="3">
        <v>2472</v>
      </c>
      <c r="C15" t="s">
        <v>69</v>
      </c>
      <c r="D15" t="s">
        <v>55</v>
      </c>
      <c r="E15" t="s">
        <v>56</v>
      </c>
      <c r="F15" s="4">
        <f t="shared" si="0"/>
        <v>44587</v>
      </c>
      <c r="G15" s="5" t="str">
        <f t="shared" si="1"/>
        <v>2022-01-26</v>
      </c>
      <c r="H15" s="6">
        <f t="shared" si="2"/>
        <v>0.77423611111111112</v>
      </c>
      <c r="I15" s="5" t="str">
        <f t="shared" si="3"/>
        <v>18:34:54</v>
      </c>
      <c r="J15" t="s">
        <v>70</v>
      </c>
      <c r="K15" s="7">
        <v>44591.366041666668</v>
      </c>
      <c r="L15" s="7"/>
      <c r="M15" s="4">
        <v>44591.366041666668</v>
      </c>
      <c r="N15" s="7"/>
      <c r="O15" s="6">
        <v>44591.366041666668</v>
      </c>
      <c r="P15" t="s">
        <v>21</v>
      </c>
      <c r="Q15" t="s">
        <v>29</v>
      </c>
      <c r="R15" t="s">
        <v>23</v>
      </c>
      <c r="S15" t="s">
        <v>24</v>
      </c>
    </row>
    <row r="16" spans="1:20" x14ac:dyDescent="0.25">
      <c r="A16" t="s">
        <v>16</v>
      </c>
      <c r="B16" s="3">
        <v>2474</v>
      </c>
      <c r="C16" t="s">
        <v>71</v>
      </c>
      <c r="D16" t="s">
        <v>18</v>
      </c>
      <c r="E16" t="s">
        <v>19</v>
      </c>
      <c r="F16" s="4">
        <f t="shared" si="0"/>
        <v>44588</v>
      </c>
      <c r="G16" s="5" t="str">
        <f t="shared" si="1"/>
        <v>2022-01-27</v>
      </c>
      <c r="H16" s="6">
        <f t="shared" si="2"/>
        <v>0.64506944444444447</v>
      </c>
      <c r="I16" s="5" t="str">
        <f t="shared" si="3"/>
        <v>15:28:54</v>
      </c>
      <c r="J16" t="s">
        <v>72</v>
      </c>
      <c r="K16" s="7">
        <v>44588.645069444443</v>
      </c>
      <c r="L16" s="7"/>
      <c r="M16" s="4">
        <v>44588.645069444443</v>
      </c>
      <c r="N16" s="7"/>
      <c r="O16" s="6">
        <v>44588.645069444443</v>
      </c>
      <c r="P16" t="s">
        <v>21</v>
      </c>
      <c r="Q16" t="s">
        <v>29</v>
      </c>
      <c r="R16" t="s">
        <v>68</v>
      </c>
      <c r="S16" t="s">
        <v>24</v>
      </c>
    </row>
    <row r="17" spans="1:20" x14ac:dyDescent="0.25">
      <c r="A17" t="s">
        <v>16</v>
      </c>
      <c r="B17" s="3">
        <v>2480</v>
      </c>
      <c r="C17" t="s">
        <v>73</v>
      </c>
      <c r="D17" t="s">
        <v>65</v>
      </c>
      <c r="E17" t="s">
        <v>66</v>
      </c>
      <c r="F17" s="4">
        <f t="shared" si="0"/>
        <v>44589</v>
      </c>
      <c r="G17" s="5" t="str">
        <f t="shared" si="1"/>
        <v>2022-01-28</v>
      </c>
      <c r="H17" s="6">
        <f t="shared" si="2"/>
        <v>0.34430555555555559</v>
      </c>
      <c r="I17" s="5" t="str">
        <f t="shared" si="3"/>
        <v>08:15:48</v>
      </c>
      <c r="J17" t="s">
        <v>74</v>
      </c>
      <c r="K17" s="7">
        <v>44603.036539351851</v>
      </c>
      <c r="L17" s="7"/>
      <c r="M17" s="4">
        <v>44603.036539351851</v>
      </c>
      <c r="N17" s="7"/>
      <c r="O17" s="6">
        <v>44603.036539351851</v>
      </c>
      <c r="P17" t="s">
        <v>39</v>
      </c>
      <c r="Q17" t="s">
        <v>42</v>
      </c>
      <c r="R17" t="s">
        <v>68</v>
      </c>
      <c r="S17" t="s">
        <v>24</v>
      </c>
      <c r="T17" t="s">
        <v>75</v>
      </c>
    </row>
    <row r="18" spans="1:20" x14ac:dyDescent="0.25">
      <c r="A18" t="s">
        <v>16</v>
      </c>
      <c r="B18" s="3">
        <v>2488</v>
      </c>
      <c r="C18" t="s">
        <v>76</v>
      </c>
      <c r="D18" t="s">
        <v>46</v>
      </c>
      <c r="E18" t="s">
        <v>47</v>
      </c>
      <c r="F18" s="4">
        <f t="shared" si="0"/>
        <v>44590</v>
      </c>
      <c r="G18" s="5" t="str">
        <f t="shared" si="1"/>
        <v>2022-01-29</v>
      </c>
      <c r="H18" s="6">
        <f t="shared" si="2"/>
        <v>0.92671296296296291</v>
      </c>
      <c r="I18" s="5" t="str">
        <f t="shared" si="3"/>
        <v>22:14:28</v>
      </c>
      <c r="J18" t="s">
        <v>77</v>
      </c>
      <c r="K18" s="7">
        <v>44591.447071759256</v>
      </c>
      <c r="L18" s="7"/>
      <c r="M18" s="4">
        <v>44591.447071759256</v>
      </c>
      <c r="N18" s="7"/>
      <c r="O18" s="6">
        <v>44591.447071759256</v>
      </c>
      <c r="P18" t="s">
        <v>21</v>
      </c>
      <c r="Q18" t="s">
        <v>29</v>
      </c>
      <c r="R18" t="s">
        <v>23</v>
      </c>
      <c r="S18" t="s">
        <v>24</v>
      </c>
    </row>
    <row r="19" spans="1:20" x14ac:dyDescent="0.25">
      <c r="A19" t="s">
        <v>78</v>
      </c>
      <c r="B19" s="3">
        <v>2525</v>
      </c>
      <c r="C19" t="s">
        <v>79</v>
      </c>
      <c r="D19" t="s">
        <v>65</v>
      </c>
      <c r="E19" t="s">
        <v>66</v>
      </c>
      <c r="F19" s="4">
        <f t="shared" si="0"/>
        <v>44602</v>
      </c>
      <c r="G19" s="5" t="str">
        <f t="shared" si="1"/>
        <v>2022-02-10</v>
      </c>
      <c r="H19" s="6">
        <f t="shared" si="2"/>
        <v>0.4684490740740741</v>
      </c>
      <c r="I19" s="5" t="str">
        <f t="shared" si="3"/>
        <v>11:14:34</v>
      </c>
      <c r="J19" t="s">
        <v>80</v>
      </c>
      <c r="K19" s="7">
        <v>44603.034791666665</v>
      </c>
      <c r="L19" s="7"/>
      <c r="M19" s="4">
        <v>44603.034791666665</v>
      </c>
      <c r="N19" s="7"/>
      <c r="O19" s="6">
        <v>44603.034791666665</v>
      </c>
      <c r="P19" t="s">
        <v>39</v>
      </c>
      <c r="Q19" t="s">
        <v>42</v>
      </c>
      <c r="R19" t="s">
        <v>23</v>
      </c>
      <c r="S19" t="s">
        <v>24</v>
      </c>
    </row>
    <row r="20" spans="1:20" x14ac:dyDescent="0.25">
      <c r="A20" t="s">
        <v>78</v>
      </c>
      <c r="B20" s="3">
        <v>2526</v>
      </c>
      <c r="C20" t="s">
        <v>81</v>
      </c>
      <c r="D20" t="s">
        <v>18</v>
      </c>
      <c r="E20" t="s">
        <v>19</v>
      </c>
      <c r="F20" s="4">
        <f t="shared" si="0"/>
        <v>44604</v>
      </c>
      <c r="G20" s="5" t="str">
        <f t="shared" si="1"/>
        <v>2022-02-12</v>
      </c>
      <c r="H20" s="6">
        <f t="shared" si="2"/>
        <v>0.57931712962962967</v>
      </c>
      <c r="I20" s="5" t="str">
        <f t="shared" si="3"/>
        <v>13:54:13</v>
      </c>
      <c r="J20" t="s">
        <v>82</v>
      </c>
      <c r="K20" s="7">
        <v>44608.783564814818</v>
      </c>
      <c r="L20" s="7"/>
      <c r="M20" s="4">
        <v>44608.783564814818</v>
      </c>
      <c r="N20" s="7"/>
      <c r="O20" s="6">
        <v>44608.783564814818</v>
      </c>
      <c r="P20" t="s">
        <v>21</v>
      </c>
      <c r="Q20" t="s">
        <v>29</v>
      </c>
      <c r="R20" t="s">
        <v>23</v>
      </c>
      <c r="S20" t="s">
        <v>24</v>
      </c>
    </row>
    <row r="21" spans="1:20" x14ac:dyDescent="0.25">
      <c r="A21" t="s">
        <v>78</v>
      </c>
      <c r="B21" s="3">
        <v>2527</v>
      </c>
      <c r="C21" t="s">
        <v>83</v>
      </c>
      <c r="D21" t="s">
        <v>46</v>
      </c>
      <c r="E21" t="s">
        <v>47</v>
      </c>
      <c r="F21" s="4">
        <f t="shared" si="0"/>
        <v>44606</v>
      </c>
      <c r="G21" s="5" t="str">
        <f t="shared" si="1"/>
        <v>2022-02-14</v>
      </c>
      <c r="H21" s="6">
        <f t="shared" si="2"/>
        <v>0.54225694444444439</v>
      </c>
      <c r="I21" s="5" t="str">
        <f t="shared" si="3"/>
        <v>13:00:51</v>
      </c>
      <c r="J21" t="s">
        <v>84</v>
      </c>
      <c r="K21" s="7">
        <v>44608.785034722219</v>
      </c>
      <c r="L21" s="7"/>
      <c r="M21" s="4">
        <v>44608.785034722219</v>
      </c>
      <c r="N21" s="7"/>
      <c r="O21" s="6">
        <v>44608.785034722219</v>
      </c>
      <c r="P21" t="s">
        <v>21</v>
      </c>
      <c r="Q21" t="s">
        <v>29</v>
      </c>
      <c r="R21" t="s">
        <v>23</v>
      </c>
      <c r="S21" t="s">
        <v>24</v>
      </c>
    </row>
    <row r="22" spans="1:20" x14ac:dyDescent="0.25">
      <c r="A22" t="s">
        <v>78</v>
      </c>
      <c r="B22" s="3">
        <v>2530</v>
      </c>
      <c r="C22" t="s">
        <v>85</v>
      </c>
      <c r="D22" t="s">
        <v>55</v>
      </c>
      <c r="E22" t="s">
        <v>56</v>
      </c>
      <c r="F22" s="4">
        <f t="shared" si="0"/>
        <v>44607</v>
      </c>
      <c r="G22" s="5" t="str">
        <f t="shared" si="1"/>
        <v>2022-02-15</v>
      </c>
      <c r="H22" s="6">
        <f t="shared" si="2"/>
        <v>0.65456018518518522</v>
      </c>
      <c r="I22" s="5" t="str">
        <f t="shared" si="3"/>
        <v>15:42:34</v>
      </c>
      <c r="J22" t="s">
        <v>86</v>
      </c>
      <c r="K22" s="7">
        <v>44608.034201388888</v>
      </c>
      <c r="L22" s="7"/>
      <c r="M22" s="4">
        <v>44608.034201388888</v>
      </c>
      <c r="N22" s="7"/>
      <c r="O22" s="6">
        <v>44608.034201388888</v>
      </c>
      <c r="P22" t="s">
        <v>21</v>
      </c>
      <c r="Q22" t="s">
        <v>29</v>
      </c>
      <c r="R22" t="s">
        <v>87</v>
      </c>
      <c r="S22" t="s">
        <v>24</v>
      </c>
    </row>
    <row r="23" spans="1:20" x14ac:dyDescent="0.25">
      <c r="A23" t="s">
        <v>78</v>
      </c>
      <c r="B23" s="3">
        <v>2531</v>
      </c>
      <c r="C23" t="s">
        <v>88</v>
      </c>
      <c r="D23" t="s">
        <v>55</v>
      </c>
      <c r="E23" t="s">
        <v>56</v>
      </c>
      <c r="F23" s="4">
        <f t="shared" si="0"/>
        <v>44607</v>
      </c>
      <c r="G23" s="5" t="str">
        <f t="shared" si="1"/>
        <v>2022-02-15</v>
      </c>
      <c r="H23" s="6">
        <f t="shared" si="2"/>
        <v>0.72688657407407409</v>
      </c>
      <c r="I23" s="5" t="str">
        <f t="shared" si="3"/>
        <v>17:26:43</v>
      </c>
      <c r="J23" t="s">
        <v>89</v>
      </c>
      <c r="K23" s="7">
        <v>44608.611250000002</v>
      </c>
      <c r="L23" s="7"/>
      <c r="M23" s="4">
        <v>44608.611250000002</v>
      </c>
      <c r="N23" s="7"/>
      <c r="O23" s="6">
        <v>44608.611250000002</v>
      </c>
      <c r="P23" t="s">
        <v>21</v>
      </c>
      <c r="Q23" t="s">
        <v>29</v>
      </c>
      <c r="R23" t="s">
        <v>23</v>
      </c>
      <c r="S23" t="s">
        <v>24</v>
      </c>
    </row>
    <row r="24" spans="1:20" x14ac:dyDescent="0.25">
      <c r="A24" t="s">
        <v>78</v>
      </c>
      <c r="B24" s="3">
        <v>2532</v>
      </c>
      <c r="C24" t="s">
        <v>90</v>
      </c>
      <c r="D24" t="s">
        <v>18</v>
      </c>
      <c r="E24" t="s">
        <v>19</v>
      </c>
      <c r="F24" s="4">
        <f t="shared" si="0"/>
        <v>44608</v>
      </c>
      <c r="G24" s="5" t="str">
        <f t="shared" si="1"/>
        <v>2022-02-16</v>
      </c>
      <c r="H24" s="6">
        <f t="shared" si="2"/>
        <v>0.41847222222222219</v>
      </c>
      <c r="I24" s="5" t="str">
        <f t="shared" si="3"/>
        <v>10:02:36</v>
      </c>
      <c r="J24" t="s">
        <v>91</v>
      </c>
      <c r="K24" s="7">
        <v>44608.423530092594</v>
      </c>
      <c r="L24" s="7"/>
      <c r="M24" s="4">
        <v>44608.423530092594</v>
      </c>
      <c r="N24" s="7"/>
      <c r="O24" s="6">
        <v>44608.423530092594</v>
      </c>
      <c r="P24" t="s">
        <v>21</v>
      </c>
      <c r="Q24" t="s">
        <v>29</v>
      </c>
      <c r="R24" t="s">
        <v>23</v>
      </c>
      <c r="S24" t="s">
        <v>24</v>
      </c>
    </row>
    <row r="25" spans="1:20" x14ac:dyDescent="0.25">
      <c r="A25" t="s">
        <v>78</v>
      </c>
      <c r="B25" s="3">
        <v>2533</v>
      </c>
      <c r="C25" t="s">
        <v>90</v>
      </c>
      <c r="D25" t="s">
        <v>18</v>
      </c>
      <c r="E25" t="s">
        <v>19</v>
      </c>
      <c r="F25" s="4">
        <f t="shared" si="0"/>
        <v>44608</v>
      </c>
      <c r="G25" s="5" t="str">
        <f t="shared" si="1"/>
        <v>2022-02-16</v>
      </c>
      <c r="H25" s="6">
        <f t="shared" si="2"/>
        <v>0.41928240740740735</v>
      </c>
      <c r="I25" s="5" t="str">
        <f t="shared" si="3"/>
        <v>10:03:46</v>
      </c>
      <c r="J25" t="s">
        <v>92</v>
      </c>
      <c r="K25" s="7">
        <v>44608.423148148147</v>
      </c>
      <c r="L25" s="7"/>
      <c r="M25" s="4">
        <v>44608.423148148147</v>
      </c>
      <c r="N25" s="7"/>
      <c r="O25" s="6">
        <v>44608.423148148147</v>
      </c>
      <c r="P25" t="s">
        <v>21</v>
      </c>
      <c r="Q25" t="s">
        <v>29</v>
      </c>
      <c r="R25" t="s">
        <v>23</v>
      </c>
      <c r="S25" t="s">
        <v>24</v>
      </c>
    </row>
    <row r="26" spans="1:20" x14ac:dyDescent="0.25">
      <c r="A26" t="s">
        <v>78</v>
      </c>
      <c r="B26" s="3">
        <v>2543</v>
      </c>
      <c r="C26" t="s">
        <v>93</v>
      </c>
      <c r="D26" t="s">
        <v>94</v>
      </c>
      <c r="E26" t="s">
        <v>95</v>
      </c>
      <c r="F26" s="4">
        <f t="shared" si="0"/>
        <v>44612</v>
      </c>
      <c r="G26" s="5" t="str">
        <f t="shared" si="1"/>
        <v>2022-02-20</v>
      </c>
      <c r="H26" s="6">
        <f t="shared" si="2"/>
        <v>0.79065972222222225</v>
      </c>
      <c r="I26" s="5" t="str">
        <f t="shared" si="3"/>
        <v>18:58:33</v>
      </c>
      <c r="J26" t="s">
        <v>96</v>
      </c>
      <c r="K26" s="7">
        <v>44615.476701388892</v>
      </c>
      <c r="L26" s="7"/>
      <c r="M26" s="4">
        <v>44615.476701388892</v>
      </c>
      <c r="N26" s="7"/>
      <c r="O26" s="6">
        <v>44615.476701388892</v>
      </c>
      <c r="P26" t="s">
        <v>21</v>
      </c>
      <c r="Q26" t="s">
        <v>53</v>
      </c>
      <c r="R26" t="s">
        <v>87</v>
      </c>
      <c r="S26" t="s">
        <v>24</v>
      </c>
    </row>
    <row r="27" spans="1:20" x14ac:dyDescent="0.25">
      <c r="A27" t="s">
        <v>78</v>
      </c>
      <c r="B27" s="3">
        <v>2548</v>
      </c>
      <c r="C27" t="s">
        <v>97</v>
      </c>
      <c r="D27" t="s">
        <v>98</v>
      </c>
      <c r="E27" t="s">
        <v>99</v>
      </c>
      <c r="F27" s="4">
        <f t="shared" si="0"/>
        <v>44614</v>
      </c>
      <c r="G27" s="5" t="str">
        <f t="shared" si="1"/>
        <v>2022-02-22</v>
      </c>
      <c r="H27" s="6">
        <f t="shared" si="2"/>
        <v>0.50234953703703711</v>
      </c>
      <c r="I27" s="5" t="str">
        <f t="shared" si="3"/>
        <v>12:03:23</v>
      </c>
      <c r="J27" t="s">
        <v>100</v>
      </c>
      <c r="K27" s="7">
        <v>44614.686921296299</v>
      </c>
      <c r="L27" s="7"/>
      <c r="M27" s="4">
        <v>44614.686921296299</v>
      </c>
      <c r="N27" s="7"/>
      <c r="O27" s="6">
        <v>44614.686921296299</v>
      </c>
      <c r="P27" t="s">
        <v>39</v>
      </c>
      <c r="Q27" t="s">
        <v>29</v>
      </c>
      <c r="R27" t="s">
        <v>68</v>
      </c>
      <c r="S27" t="s">
        <v>24</v>
      </c>
    </row>
    <row r="28" spans="1:20" x14ac:dyDescent="0.25">
      <c r="A28" t="s">
        <v>78</v>
      </c>
      <c r="B28" s="3">
        <v>2549</v>
      </c>
      <c r="C28" t="s">
        <v>101</v>
      </c>
      <c r="D28" t="s">
        <v>36</v>
      </c>
      <c r="E28" t="s">
        <v>37</v>
      </c>
      <c r="F28" s="4">
        <f t="shared" si="0"/>
        <v>44614</v>
      </c>
      <c r="G28" s="5" t="str">
        <f t="shared" si="1"/>
        <v>2022-02-22</v>
      </c>
      <c r="H28" s="6">
        <f t="shared" si="2"/>
        <v>0.87997685185185182</v>
      </c>
      <c r="I28" s="5" t="str">
        <f t="shared" si="3"/>
        <v>21:07:10</v>
      </c>
      <c r="J28" t="s">
        <v>102</v>
      </c>
      <c r="K28" s="7">
        <v>44614.904027777775</v>
      </c>
      <c r="L28" s="7"/>
      <c r="M28" s="4">
        <v>44614.904027777775</v>
      </c>
      <c r="N28" s="7"/>
      <c r="O28" s="6">
        <v>44614.904027777775</v>
      </c>
      <c r="P28" t="s">
        <v>39</v>
      </c>
      <c r="Q28" t="s">
        <v>34</v>
      </c>
      <c r="R28" t="s">
        <v>68</v>
      </c>
      <c r="S28" t="s">
        <v>24</v>
      </c>
    </row>
    <row r="29" spans="1:20" x14ac:dyDescent="0.25">
      <c r="A29" t="s">
        <v>78</v>
      </c>
      <c r="B29" s="3">
        <v>2550</v>
      </c>
      <c r="C29" t="s">
        <v>103</v>
      </c>
      <c r="D29" t="s">
        <v>18</v>
      </c>
      <c r="E29" t="s">
        <v>19</v>
      </c>
      <c r="F29" s="4">
        <f t="shared" si="0"/>
        <v>44615</v>
      </c>
      <c r="G29" s="5" t="str">
        <f t="shared" si="1"/>
        <v>2022-02-23</v>
      </c>
      <c r="H29" s="6">
        <f t="shared" si="2"/>
        <v>0.55706018518518519</v>
      </c>
      <c r="I29" s="5" t="str">
        <f t="shared" si="3"/>
        <v>13:22:10</v>
      </c>
      <c r="J29" t="s">
        <v>104</v>
      </c>
      <c r="K29" s="7">
        <v>44620.584317129629</v>
      </c>
      <c r="L29" s="7"/>
      <c r="M29" s="4">
        <v>44620.584317129629</v>
      </c>
      <c r="N29" s="7"/>
      <c r="O29" s="6">
        <v>44620.584317129629</v>
      </c>
      <c r="P29" t="s">
        <v>21</v>
      </c>
      <c r="Q29" t="s">
        <v>29</v>
      </c>
      <c r="R29" t="s">
        <v>23</v>
      </c>
      <c r="S29" t="s">
        <v>24</v>
      </c>
    </row>
    <row r="30" spans="1:20" x14ac:dyDescent="0.25">
      <c r="A30" t="s">
        <v>78</v>
      </c>
      <c r="B30" s="3">
        <v>2551</v>
      </c>
      <c r="C30" t="s">
        <v>105</v>
      </c>
      <c r="D30" t="s">
        <v>18</v>
      </c>
      <c r="E30" t="s">
        <v>19</v>
      </c>
      <c r="F30" s="4">
        <f t="shared" si="0"/>
        <v>44616</v>
      </c>
      <c r="G30" s="5" t="str">
        <f t="shared" si="1"/>
        <v>2022-02-24</v>
      </c>
      <c r="H30" s="6">
        <f t="shared" si="2"/>
        <v>0.61402777777777773</v>
      </c>
      <c r="I30" s="5" t="str">
        <f t="shared" si="3"/>
        <v>14:44:12</v>
      </c>
      <c r="J30" t="s">
        <v>106</v>
      </c>
      <c r="K30" s="7">
        <v>44620.575902777775</v>
      </c>
      <c r="L30" s="7"/>
      <c r="M30" s="4">
        <v>44620.575902777775</v>
      </c>
      <c r="N30" s="7"/>
      <c r="O30" s="6">
        <v>44620.575902777775</v>
      </c>
      <c r="P30" t="s">
        <v>21</v>
      </c>
      <c r="Q30" t="s">
        <v>29</v>
      </c>
      <c r="R30" t="s">
        <v>23</v>
      </c>
      <c r="S30" t="s">
        <v>24</v>
      </c>
    </row>
    <row r="31" spans="1:20" x14ac:dyDescent="0.25">
      <c r="A31" t="s">
        <v>78</v>
      </c>
      <c r="B31" s="3">
        <v>2552</v>
      </c>
      <c r="C31" t="s">
        <v>107</v>
      </c>
      <c r="D31" t="s">
        <v>18</v>
      </c>
      <c r="E31" t="s">
        <v>19</v>
      </c>
      <c r="F31" s="4">
        <f t="shared" si="0"/>
        <v>44616</v>
      </c>
      <c r="G31" s="5" t="str">
        <f t="shared" si="1"/>
        <v>2022-02-24</v>
      </c>
      <c r="H31" s="6">
        <f t="shared" si="2"/>
        <v>0.74206018518518524</v>
      </c>
      <c r="I31" s="5" t="str">
        <f t="shared" si="3"/>
        <v>17:48:34</v>
      </c>
      <c r="J31" t="s">
        <v>108</v>
      </c>
      <c r="K31" s="7">
        <v>44620.585844907408</v>
      </c>
      <c r="L31" s="7"/>
      <c r="M31" s="4">
        <v>44620.585844907408</v>
      </c>
      <c r="N31" s="7"/>
      <c r="O31" s="6">
        <v>44620.585844907408</v>
      </c>
      <c r="P31" t="s">
        <v>21</v>
      </c>
      <c r="Q31" t="s">
        <v>53</v>
      </c>
      <c r="R31" t="s">
        <v>23</v>
      </c>
      <c r="S31" t="s">
        <v>24</v>
      </c>
    </row>
    <row r="32" spans="1:20" x14ac:dyDescent="0.25">
      <c r="A32" t="s">
        <v>78</v>
      </c>
      <c r="B32" s="3">
        <v>2553</v>
      </c>
      <c r="C32" t="s">
        <v>109</v>
      </c>
      <c r="D32" t="s">
        <v>18</v>
      </c>
      <c r="E32" t="s">
        <v>19</v>
      </c>
      <c r="F32" s="4">
        <f t="shared" si="0"/>
        <v>44616</v>
      </c>
      <c r="G32" s="5" t="str">
        <f t="shared" si="1"/>
        <v>2022-02-24</v>
      </c>
      <c r="H32" s="6">
        <f t="shared" si="2"/>
        <v>0.7478935185185186</v>
      </c>
      <c r="I32" s="5" t="str">
        <f t="shared" si="3"/>
        <v>17:56:58</v>
      </c>
      <c r="J32" t="s">
        <v>110</v>
      </c>
      <c r="K32" s="7">
        <v>44624.511944444443</v>
      </c>
      <c r="L32" s="7"/>
      <c r="M32" s="4">
        <v>44624.511944444443</v>
      </c>
      <c r="N32" s="7"/>
      <c r="O32" s="6">
        <v>44624.511944444443</v>
      </c>
      <c r="P32" t="s">
        <v>111</v>
      </c>
      <c r="Q32" t="s">
        <v>53</v>
      </c>
      <c r="R32" t="s">
        <v>23</v>
      </c>
      <c r="S32" t="s">
        <v>24</v>
      </c>
    </row>
    <row r="33" spans="1:20" x14ac:dyDescent="0.25">
      <c r="A33" t="s">
        <v>78</v>
      </c>
      <c r="B33" s="3">
        <v>2554</v>
      </c>
      <c r="C33" t="s">
        <v>112</v>
      </c>
      <c r="D33" t="s">
        <v>18</v>
      </c>
      <c r="E33" t="s">
        <v>19</v>
      </c>
      <c r="F33" s="4">
        <f t="shared" si="0"/>
        <v>44617</v>
      </c>
      <c r="G33" s="5" t="str">
        <f t="shared" si="1"/>
        <v>2022-02-25</v>
      </c>
      <c r="H33" s="6">
        <f t="shared" si="2"/>
        <v>0.58556712962962965</v>
      </c>
      <c r="I33" s="5" t="str">
        <f t="shared" si="3"/>
        <v>14:03:13</v>
      </c>
      <c r="J33" t="s">
        <v>113</v>
      </c>
      <c r="K33" s="7">
        <v>44620.590185185189</v>
      </c>
      <c r="L33" s="7"/>
      <c r="M33" s="4">
        <v>44620.590185185189</v>
      </c>
      <c r="N33" s="7"/>
      <c r="O33" s="6">
        <v>44620.590185185189</v>
      </c>
      <c r="P33" t="s">
        <v>21</v>
      </c>
      <c r="Q33" t="s">
        <v>34</v>
      </c>
      <c r="R33" t="s">
        <v>23</v>
      </c>
      <c r="S33" t="s">
        <v>24</v>
      </c>
    </row>
    <row r="34" spans="1:20" x14ac:dyDescent="0.25">
      <c r="A34" t="s">
        <v>78</v>
      </c>
      <c r="B34" s="3">
        <v>2555</v>
      </c>
      <c r="C34" t="s">
        <v>114</v>
      </c>
      <c r="D34" t="s">
        <v>18</v>
      </c>
      <c r="E34" t="s">
        <v>19</v>
      </c>
      <c r="F34" s="4">
        <f t="shared" si="0"/>
        <v>44618</v>
      </c>
      <c r="G34" s="5" t="str">
        <f t="shared" si="1"/>
        <v>2022-02-26</v>
      </c>
      <c r="H34" s="6">
        <f t="shared" si="2"/>
        <v>0.45936342592592588</v>
      </c>
      <c r="I34" s="5" t="str">
        <f t="shared" si="3"/>
        <v>11:01:29</v>
      </c>
      <c r="J34" t="s">
        <v>115</v>
      </c>
      <c r="K34" s="7">
        <v>44620.609317129631</v>
      </c>
      <c r="L34" s="7"/>
      <c r="M34" s="4">
        <v>44620.609317129631</v>
      </c>
      <c r="N34" s="7"/>
      <c r="O34" s="6">
        <v>44620.609317129631</v>
      </c>
      <c r="P34" t="s">
        <v>21</v>
      </c>
      <c r="Q34" t="s">
        <v>34</v>
      </c>
      <c r="R34" t="s">
        <v>23</v>
      </c>
      <c r="S34" t="s">
        <v>24</v>
      </c>
    </row>
    <row r="35" spans="1:20" x14ac:dyDescent="0.25">
      <c r="A35" t="s">
        <v>116</v>
      </c>
      <c r="B35" s="3">
        <v>2561</v>
      </c>
      <c r="C35" t="s">
        <v>117</v>
      </c>
      <c r="D35" t="s">
        <v>46</v>
      </c>
      <c r="E35" t="s">
        <v>47</v>
      </c>
      <c r="F35" s="4">
        <f>DATEVALUE(G35)</f>
        <v>44621</v>
      </c>
      <c r="G35" s="5" t="str">
        <f>MID(J35,1,10)</f>
        <v>2022-03-01</v>
      </c>
      <c r="H35" s="6">
        <f>TIMEVALUE(I35)</f>
        <v>0.86829861111111117</v>
      </c>
      <c r="I35" s="5" t="str">
        <f>MID(J35,12,8)</f>
        <v>20:50:21</v>
      </c>
      <c r="J35" t="s">
        <v>118</v>
      </c>
      <c r="K35" s="7">
        <v>44629.66196759259</v>
      </c>
      <c r="L35" s="7"/>
      <c r="M35" s="4">
        <v>44629.66196759259</v>
      </c>
      <c r="N35" s="7"/>
      <c r="O35" s="6">
        <v>44629.66196759259</v>
      </c>
      <c r="P35" t="s">
        <v>21</v>
      </c>
      <c r="Q35" t="s">
        <v>59</v>
      </c>
      <c r="R35" t="s">
        <v>23</v>
      </c>
      <c r="S35" t="s">
        <v>24</v>
      </c>
    </row>
    <row r="36" spans="1:20" x14ac:dyDescent="0.25">
      <c r="A36" t="s">
        <v>116</v>
      </c>
      <c r="B36" s="3">
        <v>2563</v>
      </c>
      <c r="C36" t="s">
        <v>119</v>
      </c>
      <c r="D36" t="s">
        <v>98</v>
      </c>
      <c r="E36" t="s">
        <v>99</v>
      </c>
      <c r="F36" s="4">
        <f t="shared" ref="F36:F99" si="4">DATEVALUE(G36)</f>
        <v>44622</v>
      </c>
      <c r="G36" s="5" t="str">
        <f t="shared" ref="G36:G99" si="5">MID(J36,1,10)</f>
        <v>2022-03-02</v>
      </c>
      <c r="H36" s="6">
        <f t="shared" ref="H36:H99" si="6">TIMEVALUE(I36)</f>
        <v>0.64763888888888888</v>
      </c>
      <c r="I36" s="5" t="str">
        <f t="shared" ref="I36:I99" si="7">MID(J36,12,8)</f>
        <v>15:32:36</v>
      </c>
      <c r="J36" t="s">
        <v>120</v>
      </c>
      <c r="K36" s="7">
        <v>44622.851203703707</v>
      </c>
      <c r="L36" s="7"/>
      <c r="M36" s="4">
        <v>44622.851203703707</v>
      </c>
      <c r="N36" s="7"/>
      <c r="O36" s="6">
        <v>44622.851203703707</v>
      </c>
      <c r="P36" t="s">
        <v>39</v>
      </c>
      <c r="Q36" t="s">
        <v>29</v>
      </c>
      <c r="R36" t="s">
        <v>87</v>
      </c>
      <c r="S36" t="s">
        <v>24</v>
      </c>
    </row>
    <row r="37" spans="1:20" x14ac:dyDescent="0.25">
      <c r="A37" t="s">
        <v>116</v>
      </c>
      <c r="B37" s="3">
        <v>2571</v>
      </c>
      <c r="C37" t="s">
        <v>121</v>
      </c>
      <c r="D37" t="s">
        <v>18</v>
      </c>
      <c r="E37" t="s">
        <v>19</v>
      </c>
      <c r="F37" s="4">
        <f t="shared" si="4"/>
        <v>44624</v>
      </c>
      <c r="G37" s="5" t="str">
        <f t="shared" si="5"/>
        <v>2022-03-04</v>
      </c>
      <c r="H37" s="6">
        <f t="shared" si="6"/>
        <v>0.58209490740740744</v>
      </c>
      <c r="I37" s="5" t="str">
        <f t="shared" si="7"/>
        <v>13:58:13</v>
      </c>
      <c r="J37" t="s">
        <v>122</v>
      </c>
      <c r="K37" t="s">
        <v>123</v>
      </c>
      <c r="L37" t="str">
        <f>MID(K37,1,10)</f>
        <v>2022-03-07</v>
      </c>
      <c r="M37" s="4">
        <f>DATEVALUE(L37)</f>
        <v>44627</v>
      </c>
      <c r="N37" t="str">
        <f>MID(K37,12,8)</f>
        <v>02:49:15</v>
      </c>
      <c r="O37" s="6">
        <v>44641.781076388892</v>
      </c>
      <c r="P37" t="s">
        <v>111</v>
      </c>
      <c r="Q37" t="s">
        <v>29</v>
      </c>
      <c r="R37" t="s">
        <v>23</v>
      </c>
      <c r="S37" t="s">
        <v>24</v>
      </c>
    </row>
    <row r="38" spans="1:20" x14ac:dyDescent="0.25">
      <c r="A38" t="s">
        <v>116</v>
      </c>
      <c r="B38" s="3">
        <v>2573</v>
      </c>
      <c r="C38" t="s">
        <v>124</v>
      </c>
      <c r="D38" t="s">
        <v>26</v>
      </c>
      <c r="E38" t="s">
        <v>27</v>
      </c>
      <c r="F38" s="4">
        <f t="shared" si="4"/>
        <v>44624</v>
      </c>
      <c r="G38" s="5" t="str">
        <f t="shared" si="5"/>
        <v>2022-03-04</v>
      </c>
      <c r="H38" s="6">
        <f t="shared" si="6"/>
        <v>0.8834143518518518</v>
      </c>
      <c r="I38" s="5" t="str">
        <f t="shared" si="7"/>
        <v>21:12:07</v>
      </c>
      <c r="J38" t="s">
        <v>125</v>
      </c>
      <c r="K38" t="s">
        <v>126</v>
      </c>
      <c r="L38" t="str">
        <f t="shared" ref="L38:L39" si="8">MID(K38,1,10)</f>
        <v>2022-03-07</v>
      </c>
      <c r="M38" s="4">
        <f t="shared" ref="M38:M39" si="9">DATEVALUE(L38)</f>
        <v>44627</v>
      </c>
      <c r="N38" t="str">
        <f t="shared" ref="N38:N39" si="10">MID(K38,12,8)</f>
        <v>00:08:06</v>
      </c>
      <c r="O38" s="6">
        <v>44649.764907407407</v>
      </c>
      <c r="P38" t="s">
        <v>21</v>
      </c>
      <c r="Q38" t="s">
        <v>34</v>
      </c>
      <c r="R38" t="s">
        <v>68</v>
      </c>
      <c r="S38" t="s">
        <v>24</v>
      </c>
    </row>
    <row r="39" spans="1:20" x14ac:dyDescent="0.25">
      <c r="A39" t="s">
        <v>116</v>
      </c>
      <c r="B39" s="3">
        <v>2574</v>
      </c>
      <c r="C39" t="s">
        <v>127</v>
      </c>
      <c r="D39" t="s">
        <v>26</v>
      </c>
      <c r="E39" t="s">
        <v>27</v>
      </c>
      <c r="F39" s="4">
        <f t="shared" si="4"/>
        <v>44624</v>
      </c>
      <c r="G39" s="5" t="str">
        <f t="shared" si="5"/>
        <v>2022-03-04</v>
      </c>
      <c r="H39" s="6">
        <f t="shared" si="6"/>
        <v>0.88414351851851858</v>
      </c>
      <c r="I39" s="5" t="str">
        <f t="shared" si="7"/>
        <v>21:13:10</v>
      </c>
      <c r="J39" t="s">
        <v>128</v>
      </c>
      <c r="K39" t="s">
        <v>129</v>
      </c>
      <c r="L39" t="str">
        <f t="shared" si="8"/>
        <v>2022-03-06</v>
      </c>
      <c r="M39" s="4">
        <f t="shared" si="9"/>
        <v>44626</v>
      </c>
      <c r="N39" t="str">
        <f t="shared" si="10"/>
        <v>02:16:53</v>
      </c>
      <c r="O39" s="6">
        <v>44667.037233796298</v>
      </c>
      <c r="P39" t="s">
        <v>21</v>
      </c>
      <c r="Q39" t="s">
        <v>34</v>
      </c>
      <c r="R39" t="s">
        <v>68</v>
      </c>
      <c r="S39" t="s">
        <v>24</v>
      </c>
    </row>
    <row r="40" spans="1:20" x14ac:dyDescent="0.25">
      <c r="A40" t="s">
        <v>116</v>
      </c>
      <c r="B40" s="3">
        <v>2581</v>
      </c>
      <c r="C40" t="s">
        <v>130</v>
      </c>
      <c r="D40" t="s">
        <v>31</v>
      </c>
      <c r="E40" t="s">
        <v>32</v>
      </c>
      <c r="F40" s="4">
        <f t="shared" si="4"/>
        <v>44628</v>
      </c>
      <c r="G40" s="5" t="str">
        <f t="shared" si="5"/>
        <v>2022-03-08</v>
      </c>
      <c r="H40" s="6">
        <f t="shared" si="6"/>
        <v>0.7246527777777777</v>
      </c>
      <c r="I40" s="5" t="str">
        <f t="shared" si="7"/>
        <v>17:23:30</v>
      </c>
      <c r="J40" t="s">
        <v>131</v>
      </c>
      <c r="K40" s="7">
        <v>44641.781076388892</v>
      </c>
      <c r="L40" s="7"/>
      <c r="M40" s="4">
        <v>44641.781076388892</v>
      </c>
      <c r="N40" s="7"/>
      <c r="O40" s="6">
        <v>44673.968715277777</v>
      </c>
      <c r="P40" t="s">
        <v>21</v>
      </c>
      <c r="Q40" t="s">
        <v>29</v>
      </c>
      <c r="R40" t="s">
        <v>68</v>
      </c>
      <c r="S40" t="s">
        <v>24</v>
      </c>
      <c r="T40" t="s">
        <v>132</v>
      </c>
    </row>
    <row r="41" spans="1:20" x14ac:dyDescent="0.25">
      <c r="A41" t="s">
        <v>116</v>
      </c>
      <c r="B41" s="3">
        <v>2586</v>
      </c>
      <c r="C41" t="s">
        <v>133</v>
      </c>
      <c r="D41" t="s">
        <v>18</v>
      </c>
      <c r="E41" t="s">
        <v>19</v>
      </c>
      <c r="F41" s="4">
        <f t="shared" si="4"/>
        <v>44630</v>
      </c>
      <c r="G41" s="5" t="str">
        <f t="shared" si="5"/>
        <v>2022-03-10</v>
      </c>
      <c r="H41" s="6">
        <f t="shared" si="6"/>
        <v>0.7439930555555555</v>
      </c>
      <c r="I41" s="5" t="str">
        <f t="shared" si="7"/>
        <v>17:51:21</v>
      </c>
      <c r="J41" t="s">
        <v>134</v>
      </c>
      <c r="K41" t="s">
        <v>135</v>
      </c>
      <c r="L41" t="str">
        <f t="shared" ref="L41:L61" si="11">MID(K41,1,10)</f>
        <v>2022-03-15</v>
      </c>
      <c r="M41" s="4">
        <f t="shared" ref="M41:M61" si="12">DATEVALUE(L41)</f>
        <v>44635</v>
      </c>
      <c r="N41" t="str">
        <f t="shared" ref="N41:N61" si="13">MID(K41,12,8)</f>
        <v>03:54:37</v>
      </c>
      <c r="O41" s="6">
        <v>44686.968078703707</v>
      </c>
      <c r="P41" t="s">
        <v>21</v>
      </c>
      <c r="Q41" t="s">
        <v>29</v>
      </c>
      <c r="R41" t="s">
        <v>23</v>
      </c>
      <c r="S41" t="s">
        <v>24</v>
      </c>
    </row>
    <row r="42" spans="1:20" x14ac:dyDescent="0.25">
      <c r="A42" t="s">
        <v>116</v>
      </c>
      <c r="B42" s="3">
        <v>2587</v>
      </c>
      <c r="C42" t="s">
        <v>136</v>
      </c>
      <c r="D42" t="s">
        <v>18</v>
      </c>
      <c r="E42" t="s">
        <v>19</v>
      </c>
      <c r="F42" s="4">
        <f t="shared" si="4"/>
        <v>44630</v>
      </c>
      <c r="G42" s="5" t="str">
        <f t="shared" si="5"/>
        <v>2022-03-10</v>
      </c>
      <c r="H42" s="6">
        <f t="shared" si="6"/>
        <v>0.74733796296296295</v>
      </c>
      <c r="I42" s="5" t="str">
        <f t="shared" si="7"/>
        <v>17:56:10</v>
      </c>
      <c r="J42" t="s">
        <v>137</v>
      </c>
      <c r="K42" t="s">
        <v>138</v>
      </c>
      <c r="L42" t="str">
        <f t="shared" si="11"/>
        <v>2022-03-12</v>
      </c>
      <c r="M42" s="4">
        <f t="shared" si="12"/>
        <v>44632</v>
      </c>
      <c r="N42" t="str">
        <f t="shared" si="13"/>
        <v>13:10:03</v>
      </c>
      <c r="O42" s="6">
        <v>44701.036747685182</v>
      </c>
      <c r="P42" t="s">
        <v>21</v>
      </c>
      <c r="Q42" t="s">
        <v>34</v>
      </c>
      <c r="R42" t="s">
        <v>23</v>
      </c>
      <c r="S42" t="s">
        <v>24</v>
      </c>
    </row>
    <row r="43" spans="1:20" x14ac:dyDescent="0.25">
      <c r="A43" t="s">
        <v>116</v>
      </c>
      <c r="B43" s="3">
        <v>2588</v>
      </c>
      <c r="C43" t="s">
        <v>139</v>
      </c>
      <c r="D43" t="s">
        <v>18</v>
      </c>
      <c r="E43" t="s">
        <v>19</v>
      </c>
      <c r="F43" s="4">
        <f t="shared" si="4"/>
        <v>44631</v>
      </c>
      <c r="G43" s="5" t="str">
        <f t="shared" si="5"/>
        <v>2022-03-11</v>
      </c>
      <c r="H43" s="6">
        <f t="shared" si="6"/>
        <v>0.48247685185185185</v>
      </c>
      <c r="I43" s="5" t="str">
        <f t="shared" si="7"/>
        <v>11:34:46</v>
      </c>
      <c r="J43" t="s">
        <v>140</v>
      </c>
      <c r="K43" t="s">
        <v>141</v>
      </c>
      <c r="L43" t="str">
        <f t="shared" si="11"/>
        <v>2022-03-12</v>
      </c>
      <c r="M43" s="4">
        <f t="shared" si="12"/>
        <v>44632</v>
      </c>
      <c r="N43" t="str">
        <f t="shared" si="13"/>
        <v>12:26:09</v>
      </c>
      <c r="O43" s="6">
        <f t="shared" ref="O43:O61" si="14">TIMEVALUE(N43)</f>
        <v>0.51815972222222217</v>
      </c>
      <c r="P43" t="s">
        <v>21</v>
      </c>
      <c r="Q43" t="s">
        <v>29</v>
      </c>
      <c r="R43" t="s">
        <v>23</v>
      </c>
      <c r="S43" t="s">
        <v>24</v>
      </c>
    </row>
    <row r="44" spans="1:20" x14ac:dyDescent="0.25">
      <c r="A44" t="s">
        <v>116</v>
      </c>
      <c r="B44" s="3">
        <v>2589</v>
      </c>
      <c r="C44" t="s">
        <v>142</v>
      </c>
      <c r="D44" t="s">
        <v>26</v>
      </c>
      <c r="E44" t="s">
        <v>27</v>
      </c>
      <c r="F44" s="4">
        <f t="shared" si="4"/>
        <v>44631</v>
      </c>
      <c r="G44" s="5" t="str">
        <f t="shared" si="5"/>
        <v>2022-03-11</v>
      </c>
      <c r="H44" s="6">
        <f t="shared" si="6"/>
        <v>0.6019444444444445</v>
      </c>
      <c r="I44" s="5" t="str">
        <f t="shared" si="7"/>
        <v>14:26:48</v>
      </c>
      <c r="J44" t="s">
        <v>143</v>
      </c>
      <c r="K44" t="s">
        <v>144</v>
      </c>
      <c r="L44" t="str">
        <f t="shared" si="11"/>
        <v>2022-03-15</v>
      </c>
      <c r="M44" s="4">
        <f t="shared" si="12"/>
        <v>44635</v>
      </c>
      <c r="N44" t="str">
        <f t="shared" si="13"/>
        <v>23:37:17</v>
      </c>
      <c r="O44" s="6">
        <f t="shared" si="14"/>
        <v>0.98422453703703694</v>
      </c>
      <c r="P44" t="s">
        <v>21</v>
      </c>
      <c r="Q44" t="s">
        <v>53</v>
      </c>
      <c r="R44" t="s">
        <v>23</v>
      </c>
      <c r="S44" t="s">
        <v>24</v>
      </c>
    </row>
    <row r="45" spans="1:20" x14ac:dyDescent="0.25">
      <c r="A45" t="s">
        <v>116</v>
      </c>
      <c r="B45" s="3">
        <v>2591</v>
      </c>
      <c r="C45" t="s">
        <v>145</v>
      </c>
      <c r="D45" t="s">
        <v>18</v>
      </c>
      <c r="E45" t="s">
        <v>19</v>
      </c>
      <c r="F45" s="4">
        <f t="shared" si="4"/>
        <v>44631</v>
      </c>
      <c r="G45" s="5" t="str">
        <f t="shared" si="5"/>
        <v>2022-03-11</v>
      </c>
      <c r="H45" s="6">
        <f t="shared" si="6"/>
        <v>0.71849537037037037</v>
      </c>
      <c r="I45" s="5" t="str">
        <f t="shared" si="7"/>
        <v>17:14:38</v>
      </c>
      <c r="J45" t="s">
        <v>146</v>
      </c>
      <c r="K45" t="s">
        <v>147</v>
      </c>
      <c r="L45" t="str">
        <f t="shared" si="11"/>
        <v>2022-03-12</v>
      </c>
      <c r="M45" s="4">
        <f t="shared" si="12"/>
        <v>44632</v>
      </c>
      <c r="N45" t="str">
        <f t="shared" si="13"/>
        <v>11:47:13</v>
      </c>
      <c r="O45" s="6">
        <f t="shared" si="14"/>
        <v>0.49112268518518515</v>
      </c>
      <c r="P45" t="s">
        <v>21</v>
      </c>
      <c r="Q45" t="s">
        <v>29</v>
      </c>
      <c r="R45" t="s">
        <v>23</v>
      </c>
      <c r="S45" t="s">
        <v>24</v>
      </c>
    </row>
    <row r="46" spans="1:20" x14ac:dyDescent="0.25">
      <c r="A46" t="s">
        <v>116</v>
      </c>
      <c r="B46" s="3">
        <v>2593</v>
      </c>
      <c r="C46" t="s">
        <v>148</v>
      </c>
      <c r="D46" t="s">
        <v>18</v>
      </c>
      <c r="E46" t="s">
        <v>19</v>
      </c>
      <c r="F46" s="4">
        <f t="shared" si="4"/>
        <v>44632</v>
      </c>
      <c r="G46" s="5" t="str">
        <f t="shared" si="5"/>
        <v>2022-03-12</v>
      </c>
      <c r="H46" s="6">
        <f t="shared" si="6"/>
        <v>0.57506944444444441</v>
      </c>
      <c r="I46" s="5" t="str">
        <f t="shared" si="7"/>
        <v>13:48:06</v>
      </c>
      <c r="J46" t="s">
        <v>149</v>
      </c>
      <c r="K46" t="s">
        <v>150</v>
      </c>
      <c r="L46" t="str">
        <f t="shared" si="11"/>
        <v>2022-03-15</v>
      </c>
      <c r="M46" s="4">
        <f t="shared" si="12"/>
        <v>44635</v>
      </c>
      <c r="N46" t="str">
        <f t="shared" si="13"/>
        <v>23:25:45</v>
      </c>
      <c r="O46" s="6">
        <f t="shared" si="14"/>
        <v>0.97621527777777783</v>
      </c>
      <c r="P46" t="s">
        <v>111</v>
      </c>
      <c r="Q46" t="s">
        <v>29</v>
      </c>
      <c r="R46" t="s">
        <v>23</v>
      </c>
      <c r="S46" t="s">
        <v>24</v>
      </c>
    </row>
    <row r="47" spans="1:20" x14ac:dyDescent="0.25">
      <c r="A47" t="s">
        <v>116</v>
      </c>
      <c r="B47" s="3">
        <v>2595</v>
      </c>
      <c r="C47" t="s">
        <v>151</v>
      </c>
      <c r="D47" t="s">
        <v>18</v>
      </c>
      <c r="E47" t="s">
        <v>19</v>
      </c>
      <c r="F47" s="4">
        <f t="shared" si="4"/>
        <v>44634</v>
      </c>
      <c r="G47" s="5" t="str">
        <f t="shared" si="5"/>
        <v>2022-03-14</v>
      </c>
      <c r="H47" s="6">
        <f t="shared" si="6"/>
        <v>0.72685185185185175</v>
      </c>
      <c r="I47" s="5" t="str">
        <f t="shared" si="7"/>
        <v>17:26:40</v>
      </c>
      <c r="J47" t="s">
        <v>152</v>
      </c>
      <c r="K47" t="s">
        <v>153</v>
      </c>
      <c r="L47" t="str">
        <f t="shared" si="11"/>
        <v>2022-03-21</v>
      </c>
      <c r="M47" s="4">
        <f t="shared" si="12"/>
        <v>44641</v>
      </c>
      <c r="N47" t="str">
        <f t="shared" si="13"/>
        <v>03:06:11</v>
      </c>
      <c r="O47" s="6">
        <f t="shared" si="14"/>
        <v>0.1292939814814815</v>
      </c>
      <c r="P47" t="s">
        <v>21</v>
      </c>
      <c r="Q47" t="s">
        <v>29</v>
      </c>
      <c r="R47" t="s">
        <v>23</v>
      </c>
      <c r="S47" t="s">
        <v>24</v>
      </c>
    </row>
    <row r="48" spans="1:20" x14ac:dyDescent="0.25">
      <c r="A48" t="s">
        <v>116</v>
      </c>
      <c r="B48" s="3">
        <v>2600</v>
      </c>
      <c r="C48" t="s">
        <v>154</v>
      </c>
      <c r="D48" t="s">
        <v>18</v>
      </c>
      <c r="E48" t="s">
        <v>19</v>
      </c>
      <c r="F48" s="4">
        <f t="shared" si="4"/>
        <v>44636</v>
      </c>
      <c r="G48" s="5" t="str">
        <f t="shared" si="5"/>
        <v>2022-03-16</v>
      </c>
      <c r="H48" s="6">
        <f t="shared" si="6"/>
        <v>0.70793981481481483</v>
      </c>
      <c r="I48" s="5" t="str">
        <f t="shared" si="7"/>
        <v>16:59:26</v>
      </c>
      <c r="J48" t="s">
        <v>155</v>
      </c>
      <c r="K48" t="s">
        <v>156</v>
      </c>
      <c r="L48" t="str">
        <f t="shared" si="11"/>
        <v>2022-03-21</v>
      </c>
      <c r="M48" s="4">
        <f t="shared" si="12"/>
        <v>44641</v>
      </c>
      <c r="N48" t="str">
        <f t="shared" si="13"/>
        <v>10:56:20</v>
      </c>
      <c r="O48" s="6">
        <f t="shared" si="14"/>
        <v>0.45578703703703699</v>
      </c>
      <c r="P48" t="s">
        <v>21</v>
      </c>
      <c r="Q48" t="s">
        <v>29</v>
      </c>
      <c r="R48" t="s">
        <v>23</v>
      </c>
      <c r="S48" t="s">
        <v>24</v>
      </c>
    </row>
    <row r="49" spans="1:19" x14ac:dyDescent="0.25">
      <c r="A49" t="s">
        <v>116</v>
      </c>
      <c r="B49" s="3">
        <v>2602</v>
      </c>
      <c r="C49" t="s">
        <v>157</v>
      </c>
      <c r="D49" t="s">
        <v>55</v>
      </c>
      <c r="E49" t="s">
        <v>56</v>
      </c>
      <c r="F49" s="4">
        <f t="shared" si="4"/>
        <v>44637</v>
      </c>
      <c r="G49" s="5" t="str">
        <f t="shared" si="5"/>
        <v>2022-03-17</v>
      </c>
      <c r="H49" s="6">
        <f t="shared" si="6"/>
        <v>0.53101851851851845</v>
      </c>
      <c r="I49" s="5" t="str">
        <f t="shared" si="7"/>
        <v>12:44:40</v>
      </c>
      <c r="J49" t="s">
        <v>158</v>
      </c>
      <c r="K49" t="s">
        <v>159</v>
      </c>
      <c r="L49" t="str">
        <f t="shared" si="11"/>
        <v>2022-03-17</v>
      </c>
      <c r="M49" s="4">
        <f t="shared" si="12"/>
        <v>44637</v>
      </c>
      <c r="N49" t="str">
        <f t="shared" si="13"/>
        <v>18:05:15</v>
      </c>
      <c r="O49" s="6">
        <f t="shared" si="14"/>
        <v>0.75364583333333324</v>
      </c>
      <c r="P49" t="s">
        <v>21</v>
      </c>
      <c r="Q49" t="s">
        <v>22</v>
      </c>
      <c r="R49" t="s">
        <v>68</v>
      </c>
      <c r="S49" t="s">
        <v>24</v>
      </c>
    </row>
    <row r="50" spans="1:19" x14ac:dyDescent="0.25">
      <c r="A50" t="s">
        <v>116</v>
      </c>
      <c r="B50" s="3">
        <v>2603</v>
      </c>
      <c r="C50" t="s">
        <v>160</v>
      </c>
      <c r="D50" t="s">
        <v>18</v>
      </c>
      <c r="E50" t="s">
        <v>19</v>
      </c>
      <c r="F50" s="4">
        <f t="shared" si="4"/>
        <v>44637</v>
      </c>
      <c r="G50" s="5" t="str">
        <f t="shared" si="5"/>
        <v>2022-03-17</v>
      </c>
      <c r="H50" s="6">
        <f t="shared" si="6"/>
        <v>0.7290740740740741</v>
      </c>
      <c r="I50" s="5" t="str">
        <f t="shared" si="7"/>
        <v>17:29:52</v>
      </c>
      <c r="J50" t="s">
        <v>161</v>
      </c>
      <c r="K50" t="s">
        <v>162</v>
      </c>
      <c r="L50" t="str">
        <f t="shared" si="11"/>
        <v>2022-03-21</v>
      </c>
      <c r="M50" s="4">
        <f t="shared" si="12"/>
        <v>44641</v>
      </c>
      <c r="N50" t="str">
        <f t="shared" si="13"/>
        <v>03:03:20</v>
      </c>
      <c r="O50" s="6">
        <f t="shared" si="14"/>
        <v>0.1273148148148148</v>
      </c>
      <c r="P50" t="s">
        <v>21</v>
      </c>
      <c r="Q50" t="s">
        <v>29</v>
      </c>
      <c r="R50" t="s">
        <v>23</v>
      </c>
      <c r="S50" t="s">
        <v>24</v>
      </c>
    </row>
    <row r="51" spans="1:19" x14ac:dyDescent="0.25">
      <c r="A51" t="s">
        <v>116</v>
      </c>
      <c r="B51" s="3">
        <v>2605</v>
      </c>
      <c r="C51" t="s">
        <v>163</v>
      </c>
      <c r="D51" t="s">
        <v>18</v>
      </c>
      <c r="E51" t="s">
        <v>19</v>
      </c>
      <c r="F51" s="4">
        <f t="shared" si="4"/>
        <v>44638</v>
      </c>
      <c r="G51" s="5" t="str">
        <f t="shared" si="5"/>
        <v>2022-03-18</v>
      </c>
      <c r="H51" s="6">
        <f t="shared" si="6"/>
        <v>0.53467592592592594</v>
      </c>
      <c r="I51" s="5" t="str">
        <f t="shared" si="7"/>
        <v>12:49:56</v>
      </c>
      <c r="J51" t="s">
        <v>164</v>
      </c>
      <c r="K51" t="s">
        <v>165</v>
      </c>
      <c r="L51" t="str">
        <f t="shared" si="11"/>
        <v>2022-03-18</v>
      </c>
      <c r="M51" s="4">
        <f t="shared" si="12"/>
        <v>44638</v>
      </c>
      <c r="N51" t="str">
        <f t="shared" si="13"/>
        <v>21:13:13</v>
      </c>
      <c r="O51" s="6">
        <f t="shared" si="14"/>
        <v>0.8841782407407407</v>
      </c>
      <c r="P51" t="s">
        <v>21</v>
      </c>
      <c r="Q51" t="s">
        <v>59</v>
      </c>
      <c r="R51" t="s">
        <v>23</v>
      </c>
      <c r="S51" t="s">
        <v>24</v>
      </c>
    </row>
    <row r="52" spans="1:19" x14ac:dyDescent="0.25">
      <c r="A52" t="s">
        <v>116</v>
      </c>
      <c r="B52" s="3">
        <v>2608</v>
      </c>
      <c r="C52" t="s">
        <v>166</v>
      </c>
      <c r="D52" t="s">
        <v>18</v>
      </c>
      <c r="E52" t="s">
        <v>19</v>
      </c>
      <c r="F52" s="4">
        <f t="shared" si="4"/>
        <v>44638</v>
      </c>
      <c r="G52" s="5" t="str">
        <f t="shared" si="5"/>
        <v>2022-03-18</v>
      </c>
      <c r="H52" s="6">
        <f t="shared" si="6"/>
        <v>0.74348379629629635</v>
      </c>
      <c r="I52" s="5" t="str">
        <f t="shared" si="7"/>
        <v>17:50:37</v>
      </c>
      <c r="J52" t="s">
        <v>167</v>
      </c>
      <c r="K52" t="s">
        <v>168</v>
      </c>
      <c r="L52" t="str">
        <f t="shared" si="11"/>
        <v>2022-03-21</v>
      </c>
      <c r="M52" s="4">
        <f t="shared" si="12"/>
        <v>44641</v>
      </c>
      <c r="N52" t="str">
        <f t="shared" si="13"/>
        <v>02:54:53</v>
      </c>
      <c r="O52" s="6">
        <f t="shared" si="14"/>
        <v>0.12144675925925925</v>
      </c>
      <c r="P52" t="s">
        <v>21</v>
      </c>
      <c r="Q52" t="s">
        <v>53</v>
      </c>
      <c r="R52" t="s">
        <v>23</v>
      </c>
      <c r="S52" t="s">
        <v>24</v>
      </c>
    </row>
    <row r="53" spans="1:19" x14ac:dyDescent="0.25">
      <c r="A53" t="s">
        <v>116</v>
      </c>
      <c r="B53" s="3">
        <v>2610</v>
      </c>
      <c r="C53" t="s">
        <v>169</v>
      </c>
      <c r="D53" t="s">
        <v>18</v>
      </c>
      <c r="E53" t="s">
        <v>19</v>
      </c>
      <c r="F53" s="4">
        <f t="shared" si="4"/>
        <v>44642</v>
      </c>
      <c r="G53" s="5" t="str">
        <f t="shared" si="5"/>
        <v>2022-03-22</v>
      </c>
      <c r="H53" s="6">
        <f t="shared" si="6"/>
        <v>0.48084490740740743</v>
      </c>
      <c r="I53" s="5" t="str">
        <f t="shared" si="7"/>
        <v>11:32:25</v>
      </c>
      <c r="J53" t="s">
        <v>170</v>
      </c>
      <c r="K53" t="s">
        <v>171</v>
      </c>
      <c r="L53" t="str">
        <f t="shared" si="11"/>
        <v>2022-03-22</v>
      </c>
      <c r="M53" s="4">
        <f t="shared" si="12"/>
        <v>44642</v>
      </c>
      <c r="N53" t="str">
        <f t="shared" si="13"/>
        <v>11:40:49</v>
      </c>
      <c r="O53" s="6">
        <f t="shared" si="14"/>
        <v>0.48667824074074079</v>
      </c>
      <c r="P53" t="s">
        <v>21</v>
      </c>
      <c r="Q53" t="s">
        <v>29</v>
      </c>
      <c r="R53" t="s">
        <v>23</v>
      </c>
      <c r="S53" t="s">
        <v>24</v>
      </c>
    </row>
    <row r="54" spans="1:19" x14ac:dyDescent="0.25">
      <c r="A54" t="s">
        <v>116</v>
      </c>
      <c r="B54" s="3">
        <v>2611</v>
      </c>
      <c r="C54" t="s">
        <v>172</v>
      </c>
      <c r="D54" t="s">
        <v>18</v>
      </c>
      <c r="E54" t="s">
        <v>19</v>
      </c>
      <c r="F54" s="4">
        <f t="shared" si="4"/>
        <v>44642</v>
      </c>
      <c r="G54" s="5" t="str">
        <f t="shared" si="5"/>
        <v>2022-03-22</v>
      </c>
      <c r="H54" s="6">
        <f t="shared" si="6"/>
        <v>0.54584490740740743</v>
      </c>
      <c r="I54" s="5" t="str">
        <f t="shared" si="7"/>
        <v>13:06:01</v>
      </c>
      <c r="J54" t="s">
        <v>173</v>
      </c>
      <c r="K54" t="s">
        <v>174</v>
      </c>
      <c r="L54" t="str">
        <f t="shared" si="11"/>
        <v>2022-03-22</v>
      </c>
      <c r="M54" s="4">
        <f t="shared" si="12"/>
        <v>44642</v>
      </c>
      <c r="N54" t="str">
        <f t="shared" si="13"/>
        <v>15:44:37</v>
      </c>
      <c r="O54" s="6">
        <f t="shared" si="14"/>
        <v>0.65598379629629633</v>
      </c>
      <c r="P54" t="s">
        <v>21</v>
      </c>
      <c r="Q54" t="s">
        <v>34</v>
      </c>
      <c r="R54" t="s">
        <v>23</v>
      </c>
      <c r="S54" t="s">
        <v>24</v>
      </c>
    </row>
    <row r="55" spans="1:19" x14ac:dyDescent="0.25">
      <c r="A55" t="s">
        <v>116</v>
      </c>
      <c r="B55" s="3">
        <v>2612</v>
      </c>
      <c r="C55" t="s">
        <v>175</v>
      </c>
      <c r="D55" t="s">
        <v>176</v>
      </c>
      <c r="E55" t="s">
        <v>177</v>
      </c>
      <c r="F55" s="4">
        <f t="shared" si="4"/>
        <v>44642</v>
      </c>
      <c r="G55" s="5" t="str">
        <f t="shared" si="5"/>
        <v>2022-03-22</v>
      </c>
      <c r="H55" s="6">
        <f t="shared" si="6"/>
        <v>0.57104166666666667</v>
      </c>
      <c r="I55" s="5" t="str">
        <f t="shared" si="7"/>
        <v>13:42:18</v>
      </c>
      <c r="J55" t="s">
        <v>178</v>
      </c>
      <c r="K55" t="s">
        <v>179</v>
      </c>
      <c r="L55" t="str">
        <f t="shared" si="11"/>
        <v>2022-03-22</v>
      </c>
      <c r="M55" s="4">
        <f t="shared" si="12"/>
        <v>44642</v>
      </c>
      <c r="N55" t="str">
        <f t="shared" si="13"/>
        <v>15:46:12</v>
      </c>
      <c r="O55" s="6">
        <f t="shared" si="14"/>
        <v>0.65708333333333335</v>
      </c>
      <c r="P55" t="s">
        <v>39</v>
      </c>
      <c r="Q55" t="s">
        <v>22</v>
      </c>
      <c r="R55" t="s">
        <v>68</v>
      </c>
      <c r="S55" t="s">
        <v>24</v>
      </c>
    </row>
    <row r="56" spans="1:19" x14ac:dyDescent="0.25">
      <c r="A56" t="s">
        <v>116</v>
      </c>
      <c r="B56" s="3">
        <v>2614</v>
      </c>
      <c r="C56" t="s">
        <v>180</v>
      </c>
      <c r="D56" t="s">
        <v>18</v>
      </c>
      <c r="E56" t="s">
        <v>19</v>
      </c>
      <c r="F56" s="4">
        <f t="shared" si="4"/>
        <v>44642</v>
      </c>
      <c r="G56" s="5" t="str">
        <f t="shared" si="5"/>
        <v>2022-03-22</v>
      </c>
      <c r="H56" s="6">
        <f t="shared" si="6"/>
        <v>0.74042824074074076</v>
      </c>
      <c r="I56" s="5" t="str">
        <f t="shared" si="7"/>
        <v>17:46:13</v>
      </c>
      <c r="J56" t="s">
        <v>181</v>
      </c>
      <c r="K56" t="s">
        <v>182</v>
      </c>
      <c r="L56" t="str">
        <f t="shared" si="11"/>
        <v>2022-03-22</v>
      </c>
      <c r="M56" s="4">
        <f t="shared" si="12"/>
        <v>44642</v>
      </c>
      <c r="N56" t="str">
        <f t="shared" si="13"/>
        <v>18:14:55</v>
      </c>
      <c r="O56" s="6">
        <f t="shared" si="14"/>
        <v>0.76035879629629621</v>
      </c>
      <c r="P56" t="s">
        <v>21</v>
      </c>
      <c r="Q56" t="s">
        <v>22</v>
      </c>
      <c r="R56" t="s">
        <v>23</v>
      </c>
      <c r="S56" t="s">
        <v>24</v>
      </c>
    </row>
    <row r="57" spans="1:19" x14ac:dyDescent="0.25">
      <c r="A57" t="s">
        <v>116</v>
      </c>
      <c r="B57" s="3">
        <v>2615</v>
      </c>
      <c r="C57" t="s">
        <v>183</v>
      </c>
      <c r="D57" t="s">
        <v>18</v>
      </c>
      <c r="E57" t="s">
        <v>19</v>
      </c>
      <c r="F57" s="4">
        <f t="shared" si="4"/>
        <v>44643</v>
      </c>
      <c r="G57" s="5" t="str">
        <f t="shared" si="5"/>
        <v>2022-03-23</v>
      </c>
      <c r="H57" s="6">
        <f t="shared" si="6"/>
        <v>0.73233796296296294</v>
      </c>
      <c r="I57" s="5" t="str">
        <f t="shared" si="7"/>
        <v>17:34:34</v>
      </c>
      <c r="J57" t="s">
        <v>184</v>
      </c>
      <c r="K57" t="s">
        <v>185</v>
      </c>
      <c r="L57" t="str">
        <f t="shared" si="11"/>
        <v>2022-03-24</v>
      </c>
      <c r="M57" s="4">
        <f t="shared" si="12"/>
        <v>44644</v>
      </c>
      <c r="N57" t="str">
        <f t="shared" si="13"/>
        <v>15:44:05</v>
      </c>
      <c r="O57" s="6">
        <f t="shared" si="14"/>
        <v>0.65561342592592597</v>
      </c>
      <c r="P57" t="s">
        <v>21</v>
      </c>
      <c r="Q57" t="s">
        <v>34</v>
      </c>
      <c r="R57" t="s">
        <v>23</v>
      </c>
      <c r="S57" t="s">
        <v>24</v>
      </c>
    </row>
    <row r="58" spans="1:19" x14ac:dyDescent="0.25">
      <c r="A58" t="s">
        <v>116</v>
      </c>
      <c r="B58" s="3">
        <v>2616</v>
      </c>
      <c r="C58" t="s">
        <v>186</v>
      </c>
      <c r="D58" t="s">
        <v>65</v>
      </c>
      <c r="E58" t="s">
        <v>66</v>
      </c>
      <c r="F58" s="4">
        <f t="shared" si="4"/>
        <v>44644</v>
      </c>
      <c r="G58" s="5" t="str">
        <f t="shared" si="5"/>
        <v>2022-03-24</v>
      </c>
      <c r="H58" s="6">
        <f t="shared" si="6"/>
        <v>0.45111111111111107</v>
      </c>
      <c r="I58" s="5" t="str">
        <f t="shared" si="7"/>
        <v>10:49:36</v>
      </c>
      <c r="J58" t="s">
        <v>187</v>
      </c>
      <c r="K58" t="s">
        <v>188</v>
      </c>
      <c r="L58" t="str">
        <f t="shared" si="11"/>
        <v>2022-03-24</v>
      </c>
      <c r="M58" s="4">
        <f t="shared" si="12"/>
        <v>44644</v>
      </c>
      <c r="N58" t="str">
        <f t="shared" si="13"/>
        <v>15:18:10</v>
      </c>
      <c r="O58" s="6">
        <f t="shared" si="14"/>
        <v>0.63761574074074068</v>
      </c>
      <c r="P58" t="s">
        <v>39</v>
      </c>
      <c r="Q58" t="s">
        <v>42</v>
      </c>
      <c r="R58" t="s">
        <v>68</v>
      </c>
      <c r="S58" t="s">
        <v>24</v>
      </c>
    </row>
    <row r="59" spans="1:19" x14ac:dyDescent="0.25">
      <c r="A59" t="s">
        <v>116</v>
      </c>
      <c r="B59" s="3">
        <v>2617</v>
      </c>
      <c r="C59" t="s">
        <v>189</v>
      </c>
      <c r="D59" t="s">
        <v>46</v>
      </c>
      <c r="E59" t="s">
        <v>47</v>
      </c>
      <c r="F59" s="4">
        <f t="shared" si="4"/>
        <v>44644</v>
      </c>
      <c r="G59" s="5" t="str">
        <f t="shared" si="5"/>
        <v>2022-03-24</v>
      </c>
      <c r="H59" s="6">
        <f t="shared" si="6"/>
        <v>0.46638888888888891</v>
      </c>
      <c r="I59" s="5" t="str">
        <f t="shared" si="7"/>
        <v>11:11:36</v>
      </c>
      <c r="J59" t="s">
        <v>190</v>
      </c>
      <c r="K59" t="s">
        <v>191</v>
      </c>
      <c r="L59" t="str">
        <f t="shared" si="11"/>
        <v>2022-03-24</v>
      </c>
      <c r="M59" s="4">
        <f t="shared" si="12"/>
        <v>44644</v>
      </c>
      <c r="N59" t="str">
        <f t="shared" si="13"/>
        <v>18:19:43</v>
      </c>
      <c r="O59" s="6">
        <f t="shared" si="14"/>
        <v>0.76369212962962962</v>
      </c>
      <c r="P59" t="s">
        <v>21</v>
      </c>
      <c r="Q59" t="s">
        <v>34</v>
      </c>
      <c r="R59" t="s">
        <v>23</v>
      </c>
      <c r="S59" t="s">
        <v>24</v>
      </c>
    </row>
    <row r="60" spans="1:19" x14ac:dyDescent="0.25">
      <c r="A60" t="s">
        <v>116</v>
      </c>
      <c r="B60" s="3">
        <v>2618</v>
      </c>
      <c r="C60" t="s">
        <v>192</v>
      </c>
      <c r="D60" t="s">
        <v>18</v>
      </c>
      <c r="E60" t="s">
        <v>19</v>
      </c>
      <c r="F60" s="4">
        <f t="shared" si="4"/>
        <v>44644</v>
      </c>
      <c r="G60" s="5" t="str">
        <f t="shared" si="5"/>
        <v>2022-03-24</v>
      </c>
      <c r="H60" s="6">
        <f t="shared" si="6"/>
        <v>0.5316319444444445</v>
      </c>
      <c r="I60" s="5" t="str">
        <f t="shared" si="7"/>
        <v>12:45:33</v>
      </c>
      <c r="J60" t="s">
        <v>193</v>
      </c>
      <c r="K60" t="s">
        <v>194</v>
      </c>
      <c r="L60" t="str">
        <f t="shared" si="11"/>
        <v>2022-03-24</v>
      </c>
      <c r="M60" s="4">
        <f t="shared" si="12"/>
        <v>44644</v>
      </c>
      <c r="N60" t="str">
        <f t="shared" si="13"/>
        <v>18:40:25</v>
      </c>
      <c r="O60" s="6">
        <f t="shared" si="14"/>
        <v>0.77806712962962965</v>
      </c>
      <c r="P60" t="s">
        <v>21</v>
      </c>
      <c r="Q60" t="s">
        <v>34</v>
      </c>
      <c r="R60" t="s">
        <v>23</v>
      </c>
      <c r="S60" t="s">
        <v>24</v>
      </c>
    </row>
    <row r="61" spans="1:19" x14ac:dyDescent="0.25">
      <c r="A61" t="s">
        <v>116</v>
      </c>
      <c r="B61" s="3">
        <v>2619</v>
      </c>
      <c r="C61" t="s">
        <v>195</v>
      </c>
      <c r="D61" t="s">
        <v>18</v>
      </c>
      <c r="E61" t="s">
        <v>19</v>
      </c>
      <c r="F61" s="4">
        <f t="shared" si="4"/>
        <v>44644</v>
      </c>
      <c r="G61" s="5" t="str">
        <f t="shared" si="5"/>
        <v>2022-03-24</v>
      </c>
      <c r="H61" s="6">
        <f t="shared" si="6"/>
        <v>0.56500000000000006</v>
      </c>
      <c r="I61" s="5" t="str">
        <f t="shared" si="7"/>
        <v>13:33:36</v>
      </c>
      <c r="J61" t="s">
        <v>196</v>
      </c>
      <c r="K61" t="s">
        <v>197</v>
      </c>
      <c r="L61" t="str">
        <f t="shared" si="11"/>
        <v>2022-03-24</v>
      </c>
      <c r="M61" s="4">
        <f t="shared" si="12"/>
        <v>44644</v>
      </c>
      <c r="N61" t="str">
        <f t="shared" si="13"/>
        <v>14:32:21</v>
      </c>
      <c r="O61" s="6">
        <f t="shared" si="14"/>
        <v>0.60579861111111111</v>
      </c>
      <c r="P61" t="s">
        <v>21</v>
      </c>
      <c r="Q61" t="s">
        <v>22</v>
      </c>
      <c r="R61" t="s">
        <v>23</v>
      </c>
      <c r="S61" t="s">
        <v>24</v>
      </c>
    </row>
    <row r="62" spans="1:19" x14ac:dyDescent="0.25">
      <c r="A62" t="s">
        <v>116</v>
      </c>
      <c r="B62" s="3">
        <v>2625</v>
      </c>
      <c r="C62" t="s">
        <v>198</v>
      </c>
      <c r="D62" t="s">
        <v>18</v>
      </c>
      <c r="E62" t="s">
        <v>19</v>
      </c>
      <c r="F62" s="4">
        <f t="shared" si="4"/>
        <v>44649</v>
      </c>
      <c r="G62" s="5" t="str">
        <f t="shared" si="5"/>
        <v>2022-03-29</v>
      </c>
      <c r="H62" s="6">
        <f t="shared" si="6"/>
        <v>0.45533564814814814</v>
      </c>
      <c r="I62" s="5" t="str">
        <f t="shared" si="7"/>
        <v>10:55:41</v>
      </c>
      <c r="J62" t="s">
        <v>199</v>
      </c>
      <c r="K62" s="7">
        <v>44649.764907407407</v>
      </c>
      <c r="L62" s="7"/>
      <c r="M62" s="4">
        <v>44649.764907407407</v>
      </c>
      <c r="N62" s="7"/>
      <c r="O62" s="6">
        <v>44649.764907407407</v>
      </c>
      <c r="P62" t="s">
        <v>21</v>
      </c>
      <c r="Q62" t="s">
        <v>29</v>
      </c>
      <c r="R62" t="s">
        <v>23</v>
      </c>
      <c r="S62" t="s">
        <v>24</v>
      </c>
    </row>
    <row r="63" spans="1:19" x14ac:dyDescent="0.25">
      <c r="A63" t="s">
        <v>116</v>
      </c>
      <c r="B63" s="3">
        <v>2626</v>
      </c>
      <c r="C63" t="s">
        <v>200</v>
      </c>
      <c r="D63" t="s">
        <v>18</v>
      </c>
      <c r="E63" t="s">
        <v>19</v>
      </c>
      <c r="F63" s="4">
        <f t="shared" si="4"/>
        <v>44649</v>
      </c>
      <c r="G63" s="5" t="str">
        <f t="shared" si="5"/>
        <v>2022-03-29</v>
      </c>
      <c r="H63" s="6">
        <f t="shared" si="6"/>
        <v>0.73275462962962967</v>
      </c>
      <c r="I63" s="5" t="str">
        <f t="shared" si="7"/>
        <v>17:35:10</v>
      </c>
      <c r="J63" t="s">
        <v>201</v>
      </c>
      <c r="K63" t="s">
        <v>202</v>
      </c>
      <c r="L63" t="str">
        <f t="shared" ref="L63:L73" si="15">MID(K63,1,10)</f>
        <v>2022-03-31</v>
      </c>
      <c r="M63" s="4">
        <f t="shared" ref="M63:M73" si="16">DATEVALUE(L63)</f>
        <v>44651</v>
      </c>
      <c r="N63" t="str">
        <f t="shared" ref="N63:N73" si="17">MID(K63,12,8)</f>
        <v>13:29:14</v>
      </c>
      <c r="O63" s="6">
        <f t="shared" ref="O63:O73" si="18">TIMEVALUE(N63)</f>
        <v>0.56196759259259255</v>
      </c>
      <c r="P63" t="s">
        <v>21</v>
      </c>
      <c r="Q63" t="s">
        <v>34</v>
      </c>
      <c r="R63" t="s">
        <v>23</v>
      </c>
      <c r="S63" t="s">
        <v>24</v>
      </c>
    </row>
    <row r="64" spans="1:19" x14ac:dyDescent="0.25">
      <c r="A64" t="s">
        <v>116</v>
      </c>
      <c r="B64" s="3">
        <v>2627</v>
      </c>
      <c r="C64" t="s">
        <v>203</v>
      </c>
      <c r="D64" t="s">
        <v>18</v>
      </c>
      <c r="E64" t="s">
        <v>19</v>
      </c>
      <c r="F64" s="4">
        <f t="shared" si="4"/>
        <v>44649</v>
      </c>
      <c r="G64" s="5" t="str">
        <f t="shared" si="5"/>
        <v>2022-03-29</v>
      </c>
      <c r="H64" s="6">
        <f t="shared" si="6"/>
        <v>0.77965277777777775</v>
      </c>
      <c r="I64" s="5" t="str">
        <f t="shared" si="7"/>
        <v>18:42:42</v>
      </c>
      <c r="J64" t="s">
        <v>204</v>
      </c>
      <c r="K64" t="s">
        <v>205</v>
      </c>
      <c r="L64" t="str">
        <f t="shared" si="15"/>
        <v>2022-03-31</v>
      </c>
      <c r="M64" s="4">
        <f t="shared" si="16"/>
        <v>44651</v>
      </c>
      <c r="N64" t="str">
        <f t="shared" si="17"/>
        <v>14:42:23</v>
      </c>
      <c r="O64" s="6">
        <f t="shared" si="18"/>
        <v>0.61276620370370372</v>
      </c>
      <c r="P64" t="s">
        <v>21</v>
      </c>
      <c r="Q64" t="s">
        <v>34</v>
      </c>
      <c r="R64" t="s">
        <v>23</v>
      </c>
      <c r="S64" t="s">
        <v>24</v>
      </c>
    </row>
    <row r="65" spans="1:20" x14ac:dyDescent="0.25">
      <c r="A65" t="s">
        <v>116</v>
      </c>
      <c r="B65" s="3">
        <v>2628</v>
      </c>
      <c r="C65" t="s">
        <v>206</v>
      </c>
      <c r="D65" t="s">
        <v>176</v>
      </c>
      <c r="E65" t="s">
        <v>177</v>
      </c>
      <c r="F65" s="4">
        <f t="shared" si="4"/>
        <v>44650</v>
      </c>
      <c r="G65" s="5" t="str">
        <f t="shared" si="5"/>
        <v>2022-03-30</v>
      </c>
      <c r="H65" s="6">
        <f t="shared" si="6"/>
        <v>0.58024305555555555</v>
      </c>
      <c r="I65" s="5" t="str">
        <f t="shared" si="7"/>
        <v>13:55:33</v>
      </c>
      <c r="J65" t="s">
        <v>207</v>
      </c>
      <c r="K65" t="s">
        <v>208</v>
      </c>
      <c r="L65" t="str">
        <f t="shared" si="15"/>
        <v>2022-03-31</v>
      </c>
      <c r="M65" s="4">
        <f t="shared" si="16"/>
        <v>44651</v>
      </c>
      <c r="N65" t="str">
        <f t="shared" si="17"/>
        <v>12:22:52</v>
      </c>
      <c r="O65" s="6">
        <f t="shared" si="18"/>
        <v>0.51587962962962963</v>
      </c>
      <c r="P65" t="s">
        <v>39</v>
      </c>
      <c r="Q65" t="s">
        <v>42</v>
      </c>
      <c r="R65" t="s">
        <v>68</v>
      </c>
      <c r="S65" t="s">
        <v>24</v>
      </c>
    </row>
    <row r="66" spans="1:20" x14ac:dyDescent="0.25">
      <c r="A66" t="s">
        <v>116</v>
      </c>
      <c r="B66" s="3">
        <v>2630</v>
      </c>
      <c r="C66" t="s">
        <v>209</v>
      </c>
      <c r="D66" t="s">
        <v>18</v>
      </c>
      <c r="E66" t="s">
        <v>19</v>
      </c>
      <c r="F66" s="4">
        <f t="shared" si="4"/>
        <v>44651</v>
      </c>
      <c r="G66" s="5" t="str">
        <f t="shared" si="5"/>
        <v>2022-03-31</v>
      </c>
      <c r="H66" s="6">
        <f t="shared" si="6"/>
        <v>0.48653935185185188</v>
      </c>
      <c r="I66" s="5" t="str">
        <f t="shared" si="7"/>
        <v>11:40:37</v>
      </c>
      <c r="J66" t="s">
        <v>210</v>
      </c>
      <c r="K66" t="s">
        <v>211</v>
      </c>
      <c r="L66" t="str">
        <f t="shared" si="15"/>
        <v>2022-03-31</v>
      </c>
      <c r="M66" s="4">
        <f t="shared" si="16"/>
        <v>44651</v>
      </c>
      <c r="N66" t="str">
        <f t="shared" si="17"/>
        <v>13:17:58</v>
      </c>
      <c r="O66" s="6">
        <f t="shared" si="18"/>
        <v>0.55414351851851851</v>
      </c>
      <c r="P66" t="s">
        <v>21</v>
      </c>
      <c r="Q66" t="s">
        <v>29</v>
      </c>
      <c r="R66" t="s">
        <v>23</v>
      </c>
      <c r="S66" t="s">
        <v>24</v>
      </c>
    </row>
    <row r="67" spans="1:20" x14ac:dyDescent="0.25">
      <c r="A67" t="s">
        <v>116</v>
      </c>
      <c r="B67" s="3">
        <v>2631</v>
      </c>
      <c r="C67" t="s">
        <v>212</v>
      </c>
      <c r="D67" t="s">
        <v>18</v>
      </c>
      <c r="E67" t="s">
        <v>19</v>
      </c>
      <c r="F67" s="4">
        <f t="shared" si="4"/>
        <v>44651</v>
      </c>
      <c r="G67" s="5" t="str">
        <f t="shared" si="5"/>
        <v>2022-03-31</v>
      </c>
      <c r="H67" s="6">
        <f t="shared" si="6"/>
        <v>0.51645833333333335</v>
      </c>
      <c r="I67" s="5" t="str">
        <f t="shared" si="7"/>
        <v>12:23:42</v>
      </c>
      <c r="J67" t="s">
        <v>213</v>
      </c>
      <c r="K67" t="s">
        <v>214</v>
      </c>
      <c r="L67" t="str">
        <f t="shared" si="15"/>
        <v>2022-03-31</v>
      </c>
      <c r="M67" s="4">
        <f t="shared" si="16"/>
        <v>44651</v>
      </c>
      <c r="N67" t="str">
        <f t="shared" si="17"/>
        <v>13:24:08</v>
      </c>
      <c r="O67" s="6">
        <f t="shared" si="18"/>
        <v>0.55842592592592599</v>
      </c>
      <c r="P67" t="s">
        <v>21</v>
      </c>
      <c r="Q67" t="s">
        <v>29</v>
      </c>
      <c r="R67" t="s">
        <v>23</v>
      </c>
      <c r="S67" t="s">
        <v>24</v>
      </c>
    </row>
    <row r="68" spans="1:20" x14ac:dyDescent="0.25">
      <c r="A68" t="s">
        <v>215</v>
      </c>
      <c r="B68" s="3">
        <v>2633</v>
      </c>
      <c r="C68" t="s">
        <v>216</v>
      </c>
      <c r="D68" t="s">
        <v>18</v>
      </c>
      <c r="E68" t="s">
        <v>19</v>
      </c>
      <c r="F68" s="4">
        <f t="shared" si="4"/>
        <v>44652</v>
      </c>
      <c r="G68" s="5" t="str">
        <f t="shared" si="5"/>
        <v>2022-04-01</v>
      </c>
      <c r="H68" s="6">
        <f t="shared" si="6"/>
        <v>0.66774305555555558</v>
      </c>
      <c r="I68" s="5" t="str">
        <f t="shared" si="7"/>
        <v>16:01:33</v>
      </c>
      <c r="J68" t="s">
        <v>217</v>
      </c>
      <c r="K68" t="s">
        <v>218</v>
      </c>
      <c r="L68" t="str">
        <f t="shared" si="15"/>
        <v>2022-04-04</v>
      </c>
      <c r="M68" s="4">
        <f t="shared" si="16"/>
        <v>44655</v>
      </c>
      <c r="N68" t="str">
        <f t="shared" si="17"/>
        <v>10:57:50</v>
      </c>
      <c r="O68" s="6">
        <f t="shared" si="18"/>
        <v>0.45682870370370371</v>
      </c>
      <c r="P68" t="s">
        <v>21</v>
      </c>
      <c r="Q68" t="s">
        <v>34</v>
      </c>
      <c r="R68" t="s">
        <v>23</v>
      </c>
      <c r="S68" t="s">
        <v>24</v>
      </c>
    </row>
    <row r="69" spans="1:20" x14ac:dyDescent="0.25">
      <c r="A69" t="s">
        <v>215</v>
      </c>
      <c r="B69" s="3">
        <v>2634</v>
      </c>
      <c r="C69" t="s">
        <v>219</v>
      </c>
      <c r="D69" t="s">
        <v>18</v>
      </c>
      <c r="E69" t="s">
        <v>19</v>
      </c>
      <c r="F69" s="4">
        <f t="shared" si="4"/>
        <v>44652</v>
      </c>
      <c r="G69" s="5" t="str">
        <f t="shared" si="5"/>
        <v>2022-04-01</v>
      </c>
      <c r="H69" s="6">
        <f t="shared" si="6"/>
        <v>0.74498842592592596</v>
      </c>
      <c r="I69" s="5" t="str">
        <f t="shared" si="7"/>
        <v>17:52:47</v>
      </c>
      <c r="J69" t="s">
        <v>220</v>
      </c>
      <c r="K69" t="s">
        <v>221</v>
      </c>
      <c r="L69" t="str">
        <f t="shared" si="15"/>
        <v>2022-04-04</v>
      </c>
      <c r="M69" s="4">
        <f t="shared" si="16"/>
        <v>44655</v>
      </c>
      <c r="N69" t="str">
        <f t="shared" si="17"/>
        <v>10:49:13</v>
      </c>
      <c r="O69" s="6">
        <f t="shared" si="18"/>
        <v>0.4508449074074074</v>
      </c>
      <c r="P69" t="s">
        <v>21</v>
      </c>
      <c r="Q69" t="s">
        <v>29</v>
      </c>
      <c r="R69" t="s">
        <v>23</v>
      </c>
      <c r="S69" t="s">
        <v>24</v>
      </c>
    </row>
    <row r="70" spans="1:20" x14ac:dyDescent="0.25">
      <c r="A70" t="s">
        <v>215</v>
      </c>
      <c r="B70" s="3">
        <v>2635</v>
      </c>
      <c r="C70" t="s">
        <v>222</v>
      </c>
      <c r="D70" t="s">
        <v>176</v>
      </c>
      <c r="E70" t="s">
        <v>177</v>
      </c>
      <c r="F70" s="4">
        <f t="shared" si="4"/>
        <v>44652</v>
      </c>
      <c r="G70" s="5" t="str">
        <f t="shared" si="5"/>
        <v>2022-04-01</v>
      </c>
      <c r="H70" s="6">
        <f t="shared" si="6"/>
        <v>0.7898263888888889</v>
      </c>
      <c r="I70" s="5" t="str">
        <f t="shared" si="7"/>
        <v>18:57:21</v>
      </c>
      <c r="J70" t="s">
        <v>223</v>
      </c>
      <c r="K70" t="s">
        <v>224</v>
      </c>
      <c r="L70" t="str">
        <f t="shared" si="15"/>
        <v>2022-04-04</v>
      </c>
      <c r="M70" s="4">
        <f t="shared" si="16"/>
        <v>44655</v>
      </c>
      <c r="N70" t="str">
        <f t="shared" si="17"/>
        <v>11:27:29</v>
      </c>
      <c r="O70" s="6">
        <f t="shared" si="18"/>
        <v>0.47741898148148149</v>
      </c>
      <c r="P70" t="s">
        <v>39</v>
      </c>
      <c r="Q70" t="s">
        <v>34</v>
      </c>
      <c r="R70" t="s">
        <v>68</v>
      </c>
      <c r="S70" t="s">
        <v>24</v>
      </c>
    </row>
    <row r="71" spans="1:20" x14ac:dyDescent="0.25">
      <c r="A71" t="s">
        <v>215</v>
      </c>
      <c r="B71" s="3">
        <v>2636</v>
      </c>
      <c r="C71" t="s">
        <v>225</v>
      </c>
      <c r="D71" t="s">
        <v>55</v>
      </c>
      <c r="E71" t="s">
        <v>56</v>
      </c>
      <c r="F71" s="4">
        <f t="shared" si="4"/>
        <v>44655</v>
      </c>
      <c r="G71" s="5" t="str">
        <f t="shared" si="5"/>
        <v>2022-04-04</v>
      </c>
      <c r="H71" s="6">
        <f t="shared" si="6"/>
        <v>0.43190972222222218</v>
      </c>
      <c r="I71" s="5" t="str">
        <f t="shared" si="7"/>
        <v>10:21:57</v>
      </c>
      <c r="J71" t="s">
        <v>226</v>
      </c>
      <c r="K71" t="s">
        <v>227</v>
      </c>
      <c r="L71" t="str">
        <f t="shared" si="15"/>
        <v>2022-04-04</v>
      </c>
      <c r="M71" s="4">
        <f t="shared" si="16"/>
        <v>44655</v>
      </c>
      <c r="N71" t="str">
        <f t="shared" si="17"/>
        <v>10:59:41</v>
      </c>
      <c r="O71" s="6">
        <f t="shared" si="18"/>
        <v>0.45811342592592591</v>
      </c>
      <c r="P71" t="s">
        <v>21</v>
      </c>
      <c r="Q71" t="s">
        <v>59</v>
      </c>
      <c r="R71" t="s">
        <v>68</v>
      </c>
      <c r="S71" t="s">
        <v>24</v>
      </c>
    </row>
    <row r="72" spans="1:20" x14ac:dyDescent="0.25">
      <c r="A72" t="s">
        <v>215</v>
      </c>
      <c r="B72" s="3">
        <v>2640</v>
      </c>
      <c r="C72" t="s">
        <v>228</v>
      </c>
      <c r="D72" t="s">
        <v>55</v>
      </c>
      <c r="E72" t="s">
        <v>56</v>
      </c>
      <c r="F72" s="4">
        <f t="shared" si="4"/>
        <v>44656</v>
      </c>
      <c r="G72" s="5" t="str">
        <f t="shared" si="5"/>
        <v>2022-04-05</v>
      </c>
      <c r="H72" s="6">
        <f t="shared" si="6"/>
        <v>0.52694444444444444</v>
      </c>
      <c r="I72" s="5" t="str">
        <f t="shared" si="7"/>
        <v>12:38:48</v>
      </c>
      <c r="J72" t="s">
        <v>229</v>
      </c>
      <c r="K72" t="s">
        <v>230</v>
      </c>
      <c r="L72" t="str">
        <f t="shared" si="15"/>
        <v>2022-04-06</v>
      </c>
      <c r="M72" s="4">
        <f t="shared" si="16"/>
        <v>44657</v>
      </c>
      <c r="N72" t="str">
        <f t="shared" si="17"/>
        <v>21:11:59</v>
      </c>
      <c r="O72" s="6">
        <f t="shared" si="18"/>
        <v>0.88332175925925915</v>
      </c>
      <c r="P72" t="s">
        <v>21</v>
      </c>
      <c r="Q72" t="s">
        <v>53</v>
      </c>
      <c r="R72" t="s">
        <v>68</v>
      </c>
      <c r="S72" t="s">
        <v>24</v>
      </c>
    </row>
    <row r="73" spans="1:20" x14ac:dyDescent="0.25">
      <c r="A73" t="s">
        <v>215</v>
      </c>
      <c r="B73" s="3">
        <v>2646</v>
      </c>
      <c r="C73" t="s">
        <v>231</v>
      </c>
      <c r="D73" t="s">
        <v>176</v>
      </c>
      <c r="E73" t="s">
        <v>177</v>
      </c>
      <c r="F73" s="4">
        <f t="shared" si="4"/>
        <v>44659</v>
      </c>
      <c r="G73" s="5" t="str">
        <f t="shared" si="5"/>
        <v>2022-04-08</v>
      </c>
      <c r="H73" s="6">
        <f t="shared" si="6"/>
        <v>0.74734953703703699</v>
      </c>
      <c r="I73" s="5" t="str">
        <f t="shared" si="7"/>
        <v>17:56:11</v>
      </c>
      <c r="J73" t="s">
        <v>232</v>
      </c>
      <c r="K73" t="s">
        <v>233</v>
      </c>
      <c r="L73" t="str">
        <f t="shared" si="15"/>
        <v>2022-04-13</v>
      </c>
      <c r="M73" s="4">
        <f t="shared" si="16"/>
        <v>44664</v>
      </c>
      <c r="N73" t="str">
        <f t="shared" si="17"/>
        <v>13:34:08</v>
      </c>
      <c r="O73" s="6">
        <f t="shared" si="18"/>
        <v>0.56537037037037041</v>
      </c>
      <c r="P73" t="s">
        <v>39</v>
      </c>
      <c r="Q73" t="s">
        <v>59</v>
      </c>
      <c r="R73" t="s">
        <v>68</v>
      </c>
      <c r="S73" t="s">
        <v>24</v>
      </c>
    </row>
    <row r="74" spans="1:20" x14ac:dyDescent="0.25">
      <c r="A74" t="s">
        <v>215</v>
      </c>
      <c r="B74" s="3">
        <v>2647</v>
      </c>
      <c r="C74" t="s">
        <v>234</v>
      </c>
      <c r="D74" t="s">
        <v>18</v>
      </c>
      <c r="E74" t="s">
        <v>19</v>
      </c>
      <c r="F74" s="4">
        <f t="shared" si="4"/>
        <v>44659</v>
      </c>
      <c r="G74" s="5" t="str">
        <f t="shared" si="5"/>
        <v>2022-04-08</v>
      </c>
      <c r="H74" s="6">
        <f t="shared" si="6"/>
        <v>0.89604166666666663</v>
      </c>
      <c r="I74" s="5" t="str">
        <f t="shared" si="7"/>
        <v>21:30:18</v>
      </c>
      <c r="J74" t="s">
        <v>235</v>
      </c>
      <c r="K74" s="7">
        <v>44667.037233796298</v>
      </c>
      <c r="L74" s="7"/>
      <c r="M74" s="4">
        <v>44667.037233796298</v>
      </c>
      <c r="N74" s="7"/>
      <c r="O74" s="6">
        <v>44667.037233796298</v>
      </c>
      <c r="P74" t="s">
        <v>21</v>
      </c>
      <c r="Q74" t="s">
        <v>34</v>
      </c>
      <c r="R74" t="s">
        <v>23</v>
      </c>
      <c r="S74" t="s">
        <v>24</v>
      </c>
      <c r="T74" t="s">
        <v>236</v>
      </c>
    </row>
    <row r="75" spans="1:20" x14ac:dyDescent="0.25">
      <c r="A75" t="s">
        <v>215</v>
      </c>
      <c r="B75" s="3">
        <v>2651</v>
      </c>
      <c r="C75" t="s">
        <v>237</v>
      </c>
      <c r="D75" t="s">
        <v>55</v>
      </c>
      <c r="E75" t="s">
        <v>56</v>
      </c>
      <c r="F75" s="4">
        <f t="shared" si="4"/>
        <v>44660</v>
      </c>
      <c r="G75" s="5" t="str">
        <f t="shared" si="5"/>
        <v>2022-04-09</v>
      </c>
      <c r="H75" s="6">
        <f t="shared" si="6"/>
        <v>0.4484143518518518</v>
      </c>
      <c r="I75" s="5" t="str">
        <f t="shared" si="7"/>
        <v>10:45:43</v>
      </c>
      <c r="J75" t="s">
        <v>238</v>
      </c>
      <c r="K75" t="s">
        <v>239</v>
      </c>
      <c r="L75" t="str">
        <f t="shared" ref="L75:L81" si="19">MID(K75,1,10)</f>
        <v>2022-04-10</v>
      </c>
      <c r="M75" s="4">
        <f t="shared" ref="M75:M81" si="20">DATEVALUE(L75)</f>
        <v>44661</v>
      </c>
      <c r="N75" t="str">
        <f t="shared" ref="N75:N81" si="21">MID(K75,12,8)</f>
        <v>04:54:23</v>
      </c>
      <c r="O75" s="6">
        <f t="shared" ref="O75:O81" si="22">TIMEVALUE(N75)</f>
        <v>0.20443287037037039</v>
      </c>
      <c r="P75" t="s">
        <v>21</v>
      </c>
      <c r="Q75" t="s">
        <v>34</v>
      </c>
      <c r="R75" t="s">
        <v>68</v>
      </c>
      <c r="S75" t="s">
        <v>24</v>
      </c>
    </row>
    <row r="76" spans="1:20" x14ac:dyDescent="0.25">
      <c r="A76" t="s">
        <v>215</v>
      </c>
      <c r="B76" s="3">
        <v>2654</v>
      </c>
      <c r="C76" t="s">
        <v>240</v>
      </c>
      <c r="D76" t="s">
        <v>176</v>
      </c>
      <c r="E76" t="s">
        <v>177</v>
      </c>
      <c r="F76" s="4">
        <f t="shared" si="4"/>
        <v>44662</v>
      </c>
      <c r="G76" s="5" t="str">
        <f t="shared" si="5"/>
        <v>2022-04-11</v>
      </c>
      <c r="H76" s="6">
        <f t="shared" si="6"/>
        <v>0.46593749999999995</v>
      </c>
      <c r="I76" s="5" t="str">
        <f t="shared" si="7"/>
        <v>11:10:57</v>
      </c>
      <c r="J76" t="s">
        <v>241</v>
      </c>
      <c r="K76" t="s">
        <v>242</v>
      </c>
      <c r="L76" t="str">
        <f t="shared" si="19"/>
        <v>2022-04-13</v>
      </c>
      <c r="M76" s="4">
        <f t="shared" si="20"/>
        <v>44664</v>
      </c>
      <c r="N76" t="str">
        <f t="shared" si="21"/>
        <v>12:55:53</v>
      </c>
      <c r="O76" s="6">
        <f t="shared" si="22"/>
        <v>0.53880787037037037</v>
      </c>
      <c r="P76" t="s">
        <v>39</v>
      </c>
      <c r="Q76" t="s">
        <v>59</v>
      </c>
      <c r="R76" t="s">
        <v>68</v>
      </c>
      <c r="S76" t="s">
        <v>24</v>
      </c>
    </row>
    <row r="77" spans="1:20" x14ac:dyDescent="0.25">
      <c r="A77" t="s">
        <v>215</v>
      </c>
      <c r="B77" s="3">
        <v>2659</v>
      </c>
      <c r="C77" t="s">
        <v>243</v>
      </c>
      <c r="D77" t="s">
        <v>55</v>
      </c>
      <c r="E77" t="s">
        <v>56</v>
      </c>
      <c r="F77" s="4">
        <f t="shared" si="4"/>
        <v>44664</v>
      </c>
      <c r="G77" s="5" t="str">
        <f t="shared" si="5"/>
        <v>2022-04-13</v>
      </c>
      <c r="H77" s="6">
        <f t="shared" si="6"/>
        <v>0.55776620370370367</v>
      </c>
      <c r="I77" s="5" t="str">
        <f t="shared" si="7"/>
        <v>13:23:11</v>
      </c>
      <c r="J77" t="s">
        <v>244</v>
      </c>
      <c r="K77" t="s">
        <v>245</v>
      </c>
      <c r="L77" t="str">
        <f t="shared" si="19"/>
        <v>2022-04-19</v>
      </c>
      <c r="M77" s="4">
        <f t="shared" si="20"/>
        <v>44670</v>
      </c>
      <c r="N77" t="str">
        <f t="shared" si="21"/>
        <v>09:58:16</v>
      </c>
      <c r="O77" s="6">
        <f t="shared" si="22"/>
        <v>0.41546296296296298</v>
      </c>
      <c r="P77" t="s">
        <v>111</v>
      </c>
      <c r="Q77" t="s">
        <v>29</v>
      </c>
      <c r="R77" t="s">
        <v>68</v>
      </c>
      <c r="S77" t="s">
        <v>24</v>
      </c>
    </row>
    <row r="78" spans="1:20" x14ac:dyDescent="0.25">
      <c r="A78" t="s">
        <v>215</v>
      </c>
      <c r="B78" s="3">
        <v>2661</v>
      </c>
      <c r="C78" t="s">
        <v>246</v>
      </c>
      <c r="D78" t="s">
        <v>31</v>
      </c>
      <c r="E78" t="s">
        <v>32</v>
      </c>
      <c r="F78" s="4">
        <f t="shared" si="4"/>
        <v>44669</v>
      </c>
      <c r="G78" s="5" t="str">
        <f t="shared" si="5"/>
        <v>2022-04-18</v>
      </c>
      <c r="H78" s="6">
        <f t="shared" si="6"/>
        <v>0.56383101851851858</v>
      </c>
      <c r="I78" s="5" t="str">
        <f t="shared" si="7"/>
        <v>13:31:55</v>
      </c>
      <c r="J78" t="s">
        <v>247</v>
      </c>
      <c r="K78" t="s">
        <v>248</v>
      </c>
      <c r="L78" t="str">
        <f t="shared" si="19"/>
        <v>2022-04-29</v>
      </c>
      <c r="M78" s="4">
        <f t="shared" si="20"/>
        <v>44680</v>
      </c>
      <c r="N78" t="str">
        <f t="shared" si="21"/>
        <v>17:57:42</v>
      </c>
      <c r="O78" s="6">
        <f t="shared" si="22"/>
        <v>0.74840277777777775</v>
      </c>
      <c r="P78" t="s">
        <v>21</v>
      </c>
      <c r="Q78" t="s">
        <v>53</v>
      </c>
      <c r="R78" t="s">
        <v>68</v>
      </c>
      <c r="S78" t="s">
        <v>24</v>
      </c>
      <c r="T78" t="s">
        <v>132</v>
      </c>
    </row>
    <row r="79" spans="1:20" x14ac:dyDescent="0.25">
      <c r="A79" t="s">
        <v>215</v>
      </c>
      <c r="B79" s="3">
        <v>2663</v>
      </c>
      <c r="C79" t="s">
        <v>249</v>
      </c>
      <c r="D79" t="s">
        <v>55</v>
      </c>
      <c r="E79" t="s">
        <v>56</v>
      </c>
      <c r="F79" s="4">
        <f t="shared" si="4"/>
        <v>44669</v>
      </c>
      <c r="G79" s="5" t="str">
        <f t="shared" si="5"/>
        <v>2022-04-18</v>
      </c>
      <c r="H79" s="6">
        <f t="shared" si="6"/>
        <v>0.82637731481481491</v>
      </c>
      <c r="I79" s="5" t="str">
        <f t="shared" si="7"/>
        <v>19:49:59</v>
      </c>
      <c r="J79" t="s">
        <v>250</v>
      </c>
      <c r="K79" t="s">
        <v>251</v>
      </c>
      <c r="L79" t="str">
        <f t="shared" si="19"/>
        <v>2022-04-19</v>
      </c>
      <c r="M79" s="4">
        <f t="shared" si="20"/>
        <v>44670</v>
      </c>
      <c r="N79" t="str">
        <f t="shared" si="21"/>
        <v>10:00:14</v>
      </c>
      <c r="O79" s="6">
        <f t="shared" si="22"/>
        <v>0.41682870370370373</v>
      </c>
      <c r="P79" t="s">
        <v>111</v>
      </c>
      <c r="Q79" t="s">
        <v>29</v>
      </c>
      <c r="R79" t="s">
        <v>68</v>
      </c>
      <c r="S79" t="s">
        <v>24</v>
      </c>
    </row>
    <row r="80" spans="1:20" x14ac:dyDescent="0.25">
      <c r="A80" t="s">
        <v>215</v>
      </c>
      <c r="B80" s="3">
        <v>2665</v>
      </c>
      <c r="C80" t="s">
        <v>252</v>
      </c>
      <c r="D80" t="s">
        <v>18</v>
      </c>
      <c r="E80" t="s">
        <v>19</v>
      </c>
      <c r="F80" s="4">
        <f t="shared" si="4"/>
        <v>44670</v>
      </c>
      <c r="G80" s="5" t="str">
        <f t="shared" si="5"/>
        <v>2022-04-19</v>
      </c>
      <c r="H80" s="6">
        <f t="shared" si="6"/>
        <v>0.41582175925925924</v>
      </c>
      <c r="I80" s="5" t="str">
        <f t="shared" si="7"/>
        <v>09:58:47</v>
      </c>
      <c r="J80" t="s">
        <v>253</v>
      </c>
      <c r="K80" t="s">
        <v>254</v>
      </c>
      <c r="L80" t="str">
        <f t="shared" si="19"/>
        <v>2022-04-19</v>
      </c>
      <c r="M80" s="4">
        <f t="shared" si="20"/>
        <v>44670</v>
      </c>
      <c r="N80" t="str">
        <f t="shared" si="21"/>
        <v>10:03:51</v>
      </c>
      <c r="O80" s="6">
        <f t="shared" si="22"/>
        <v>0.41934027777777777</v>
      </c>
      <c r="P80" t="s">
        <v>21</v>
      </c>
      <c r="Q80" t="s">
        <v>34</v>
      </c>
      <c r="R80" t="s">
        <v>23</v>
      </c>
      <c r="S80" t="s">
        <v>24</v>
      </c>
    </row>
    <row r="81" spans="1:19" x14ac:dyDescent="0.25">
      <c r="A81" t="s">
        <v>215</v>
      </c>
      <c r="B81" s="3">
        <v>2666</v>
      </c>
      <c r="C81" t="s">
        <v>255</v>
      </c>
      <c r="D81" t="s">
        <v>18</v>
      </c>
      <c r="E81" t="s">
        <v>19</v>
      </c>
      <c r="F81" s="4">
        <f t="shared" si="4"/>
        <v>44671</v>
      </c>
      <c r="G81" s="5" t="str">
        <f t="shared" si="5"/>
        <v>2022-04-20</v>
      </c>
      <c r="H81" s="6">
        <f t="shared" si="6"/>
        <v>0.39383101851851854</v>
      </c>
      <c r="I81" s="5" t="str">
        <f t="shared" si="7"/>
        <v>09:27:07</v>
      </c>
      <c r="J81" t="s">
        <v>256</v>
      </c>
      <c r="K81" t="s">
        <v>257</v>
      </c>
      <c r="L81" t="str">
        <f t="shared" si="19"/>
        <v>2022-04-21</v>
      </c>
      <c r="M81" s="4">
        <f t="shared" si="20"/>
        <v>44672</v>
      </c>
      <c r="N81" t="str">
        <f t="shared" si="21"/>
        <v>00:42:31</v>
      </c>
      <c r="O81" s="6">
        <f t="shared" si="22"/>
        <v>2.9525462962962962E-2</v>
      </c>
      <c r="P81" t="s">
        <v>21</v>
      </c>
      <c r="Q81" t="s">
        <v>29</v>
      </c>
      <c r="R81" t="s">
        <v>23</v>
      </c>
      <c r="S81" t="s">
        <v>24</v>
      </c>
    </row>
    <row r="82" spans="1:19" x14ac:dyDescent="0.25">
      <c r="A82" t="s">
        <v>215</v>
      </c>
      <c r="B82" s="3">
        <v>2668</v>
      </c>
      <c r="C82" t="s">
        <v>258</v>
      </c>
      <c r="D82" t="s">
        <v>18</v>
      </c>
      <c r="E82" t="s">
        <v>19</v>
      </c>
      <c r="F82" s="4">
        <f t="shared" si="4"/>
        <v>44671</v>
      </c>
      <c r="G82" s="5" t="str">
        <f t="shared" si="5"/>
        <v>2022-04-20</v>
      </c>
      <c r="H82" s="6">
        <f t="shared" si="6"/>
        <v>0.53590277777777773</v>
      </c>
      <c r="I82" s="5" t="str">
        <f t="shared" si="7"/>
        <v>12:51:42</v>
      </c>
      <c r="J82" t="s">
        <v>259</v>
      </c>
      <c r="K82" s="7">
        <v>44673.968715277777</v>
      </c>
      <c r="L82" s="7"/>
      <c r="M82" s="4">
        <v>44673.968715277777</v>
      </c>
      <c r="N82" s="7"/>
      <c r="O82" s="6">
        <v>44673.968715277777</v>
      </c>
      <c r="P82" t="s">
        <v>21</v>
      </c>
      <c r="Q82" t="s">
        <v>34</v>
      </c>
      <c r="R82" t="s">
        <v>23</v>
      </c>
      <c r="S82" t="s">
        <v>24</v>
      </c>
    </row>
    <row r="83" spans="1:19" x14ac:dyDescent="0.25">
      <c r="A83" t="s">
        <v>215</v>
      </c>
      <c r="B83" s="3">
        <v>2673</v>
      </c>
      <c r="C83" t="s">
        <v>260</v>
      </c>
      <c r="D83" t="s">
        <v>18</v>
      </c>
      <c r="E83" t="s">
        <v>19</v>
      </c>
      <c r="F83" s="4">
        <f t="shared" si="4"/>
        <v>44676</v>
      </c>
      <c r="G83" s="5" t="str">
        <f t="shared" si="5"/>
        <v>2022-04-25</v>
      </c>
      <c r="H83" s="6">
        <f t="shared" si="6"/>
        <v>0.55372685185185189</v>
      </c>
      <c r="I83" s="5" t="str">
        <f t="shared" si="7"/>
        <v>13:17:22</v>
      </c>
      <c r="J83" t="s">
        <v>261</v>
      </c>
      <c r="K83" t="s">
        <v>262</v>
      </c>
      <c r="L83" t="str">
        <f t="shared" ref="L83:L85" si="23">MID(K83,1,10)</f>
        <v>2022-04-26</v>
      </c>
      <c r="M83" s="4">
        <f t="shared" ref="M83:M85" si="24">DATEVALUE(L83)</f>
        <v>44677</v>
      </c>
      <c r="N83" t="str">
        <f t="shared" ref="N83:N85" si="25">MID(K83,12,8)</f>
        <v>10:54:58</v>
      </c>
      <c r="O83" s="6">
        <f t="shared" ref="O83:O85" si="26">TIMEVALUE(N83)</f>
        <v>0.45483796296296292</v>
      </c>
      <c r="P83" t="s">
        <v>21</v>
      </c>
      <c r="Q83" t="s">
        <v>29</v>
      </c>
      <c r="R83" t="s">
        <v>23</v>
      </c>
      <c r="S83" t="s">
        <v>24</v>
      </c>
    </row>
    <row r="84" spans="1:19" x14ac:dyDescent="0.25">
      <c r="A84" t="s">
        <v>215</v>
      </c>
      <c r="B84" s="3">
        <v>2675</v>
      </c>
      <c r="C84" t="s">
        <v>263</v>
      </c>
      <c r="D84" t="s">
        <v>18</v>
      </c>
      <c r="E84" t="s">
        <v>19</v>
      </c>
      <c r="F84" s="4">
        <f t="shared" si="4"/>
        <v>44676</v>
      </c>
      <c r="G84" s="5" t="str">
        <f t="shared" si="5"/>
        <v>2022-04-25</v>
      </c>
      <c r="H84" s="6">
        <f t="shared" si="6"/>
        <v>0.55590277777777775</v>
      </c>
      <c r="I84" s="5" t="str">
        <f t="shared" si="7"/>
        <v>13:20:30</v>
      </c>
      <c r="J84" t="s">
        <v>264</v>
      </c>
      <c r="K84" t="s">
        <v>265</v>
      </c>
      <c r="L84" t="str">
        <f t="shared" si="23"/>
        <v>2022-04-25</v>
      </c>
      <c r="M84" s="4">
        <f t="shared" si="24"/>
        <v>44676</v>
      </c>
      <c r="N84" t="str">
        <f t="shared" si="25"/>
        <v>21:48:33</v>
      </c>
      <c r="O84" s="6">
        <f t="shared" si="26"/>
        <v>0.90871527777777772</v>
      </c>
      <c r="P84" t="s">
        <v>21</v>
      </c>
      <c r="Q84" t="s">
        <v>59</v>
      </c>
      <c r="R84" t="s">
        <v>23</v>
      </c>
      <c r="S84" t="s">
        <v>24</v>
      </c>
    </row>
    <row r="85" spans="1:19" x14ac:dyDescent="0.25">
      <c r="A85" t="s">
        <v>215</v>
      </c>
      <c r="B85" s="3">
        <v>2679</v>
      </c>
      <c r="C85" t="s">
        <v>266</v>
      </c>
      <c r="D85" t="s">
        <v>18</v>
      </c>
      <c r="E85" t="s">
        <v>19</v>
      </c>
      <c r="F85" s="4">
        <f t="shared" si="4"/>
        <v>44678</v>
      </c>
      <c r="G85" s="5" t="str">
        <f t="shared" si="5"/>
        <v>2022-04-27</v>
      </c>
      <c r="H85" s="6">
        <f t="shared" si="6"/>
        <v>0.37593750000000004</v>
      </c>
      <c r="I85" s="5" t="str">
        <f t="shared" si="7"/>
        <v>09:01:21</v>
      </c>
      <c r="J85" t="s">
        <v>267</v>
      </c>
      <c r="K85" t="s">
        <v>268</v>
      </c>
      <c r="L85" t="str">
        <f t="shared" si="23"/>
        <v>2022-04-27</v>
      </c>
      <c r="M85" s="4">
        <f t="shared" si="24"/>
        <v>44678</v>
      </c>
      <c r="N85" t="str">
        <f t="shared" si="25"/>
        <v>15:53:09</v>
      </c>
      <c r="O85" s="6">
        <f t="shared" si="26"/>
        <v>0.66190972222222222</v>
      </c>
      <c r="P85" t="s">
        <v>21</v>
      </c>
      <c r="Q85" t="s">
        <v>29</v>
      </c>
      <c r="R85" t="s">
        <v>23</v>
      </c>
      <c r="S85" t="s">
        <v>24</v>
      </c>
    </row>
    <row r="86" spans="1:19" x14ac:dyDescent="0.25">
      <c r="A86" t="s">
        <v>269</v>
      </c>
      <c r="B86" s="3">
        <v>2685</v>
      </c>
      <c r="C86" t="s">
        <v>270</v>
      </c>
      <c r="D86" t="s">
        <v>55</v>
      </c>
      <c r="E86" t="s">
        <v>56</v>
      </c>
      <c r="F86" s="4">
        <f t="shared" si="4"/>
        <v>44683</v>
      </c>
      <c r="G86" s="5" t="str">
        <f t="shared" si="5"/>
        <v>2022-05-02</v>
      </c>
      <c r="H86" s="6">
        <f t="shared" si="6"/>
        <v>0.50634259259259262</v>
      </c>
      <c r="I86" s="5" t="str">
        <f t="shared" si="7"/>
        <v>12:09:08</v>
      </c>
      <c r="J86" t="s">
        <v>271</v>
      </c>
      <c r="K86" s="7">
        <v>44686.968078703707</v>
      </c>
      <c r="L86" s="7"/>
      <c r="M86" s="4">
        <v>44701.036747685182</v>
      </c>
      <c r="N86" s="7"/>
      <c r="O86" s="6">
        <v>44686.968078703707</v>
      </c>
      <c r="P86" t="s">
        <v>111</v>
      </c>
      <c r="Q86" t="s">
        <v>29</v>
      </c>
      <c r="R86" t="s">
        <v>68</v>
      </c>
      <c r="S86" t="s">
        <v>24</v>
      </c>
    </row>
    <row r="87" spans="1:19" x14ac:dyDescent="0.25">
      <c r="A87" t="s">
        <v>269</v>
      </c>
      <c r="B87" s="3">
        <v>2687</v>
      </c>
      <c r="C87" t="s">
        <v>272</v>
      </c>
      <c r="D87" t="s">
        <v>18</v>
      </c>
      <c r="E87" t="s">
        <v>19</v>
      </c>
      <c r="F87" s="4">
        <f t="shared" si="4"/>
        <v>44683</v>
      </c>
      <c r="G87" s="5" t="str">
        <f t="shared" si="5"/>
        <v>2022-05-02</v>
      </c>
      <c r="H87" s="6">
        <f t="shared" si="6"/>
        <v>0.71668981481481486</v>
      </c>
      <c r="I87" s="5" t="str">
        <f t="shared" si="7"/>
        <v>17:12:02</v>
      </c>
      <c r="J87" t="s">
        <v>273</v>
      </c>
      <c r="K87" t="s">
        <v>274</v>
      </c>
      <c r="L87" t="str">
        <f t="shared" ref="L87:L92" si="27">MID(K87,1,10)</f>
        <v>2022-05-05</v>
      </c>
      <c r="M87" s="4">
        <f t="shared" ref="M87:M92" si="28">DATEVALUE(L87)</f>
        <v>44686</v>
      </c>
      <c r="N87" t="str">
        <f t="shared" ref="N87:N92" si="29">MID(K87,12,8)</f>
        <v>02:59:32</v>
      </c>
      <c r="O87" s="6">
        <f t="shared" ref="O87:O92" si="30">TIMEVALUE(N87)</f>
        <v>0.12467592592592593</v>
      </c>
      <c r="P87" t="s">
        <v>21</v>
      </c>
      <c r="Q87" t="s">
        <v>34</v>
      </c>
      <c r="R87" t="s">
        <v>23</v>
      </c>
      <c r="S87" t="s">
        <v>24</v>
      </c>
    </row>
    <row r="88" spans="1:19" x14ac:dyDescent="0.25">
      <c r="A88" t="s">
        <v>269</v>
      </c>
      <c r="B88" s="3">
        <v>2689</v>
      </c>
      <c r="C88" t="s">
        <v>275</v>
      </c>
      <c r="D88" t="s">
        <v>18</v>
      </c>
      <c r="E88" t="s">
        <v>19</v>
      </c>
      <c r="F88" s="4">
        <f t="shared" si="4"/>
        <v>44685</v>
      </c>
      <c r="G88" s="5" t="str">
        <f t="shared" si="5"/>
        <v>2022-05-04</v>
      </c>
      <c r="H88" s="6">
        <f t="shared" si="6"/>
        <v>0.55493055555555559</v>
      </c>
      <c r="I88" s="5" t="str">
        <f t="shared" si="7"/>
        <v>13:19:06</v>
      </c>
      <c r="J88" t="s">
        <v>276</v>
      </c>
      <c r="K88" t="s">
        <v>277</v>
      </c>
      <c r="L88" t="str">
        <f t="shared" si="27"/>
        <v>2022-05-10</v>
      </c>
      <c r="M88" s="4">
        <f t="shared" si="28"/>
        <v>44691</v>
      </c>
      <c r="N88" t="str">
        <f t="shared" si="29"/>
        <v>01:10:40</v>
      </c>
      <c r="O88" s="6">
        <f t="shared" si="30"/>
        <v>4.9074074074074076E-2</v>
      </c>
      <c r="P88" t="s">
        <v>21</v>
      </c>
      <c r="Q88" t="s">
        <v>29</v>
      </c>
      <c r="R88" t="s">
        <v>23</v>
      </c>
      <c r="S88" t="s">
        <v>24</v>
      </c>
    </row>
    <row r="89" spans="1:19" x14ac:dyDescent="0.25">
      <c r="A89" t="s">
        <v>269</v>
      </c>
      <c r="B89" s="3">
        <v>2693</v>
      </c>
      <c r="C89" t="s">
        <v>278</v>
      </c>
      <c r="D89" t="s">
        <v>65</v>
      </c>
      <c r="E89" t="s">
        <v>66</v>
      </c>
      <c r="F89" s="4">
        <f t="shared" si="4"/>
        <v>44686</v>
      </c>
      <c r="G89" s="5" t="str">
        <f t="shared" si="5"/>
        <v>2022-05-05</v>
      </c>
      <c r="H89" s="6">
        <f t="shared" si="6"/>
        <v>0.47232638888888889</v>
      </c>
      <c r="I89" s="5" t="str">
        <f t="shared" si="7"/>
        <v>11:20:09</v>
      </c>
      <c r="J89" t="s">
        <v>279</v>
      </c>
      <c r="K89" t="s">
        <v>280</v>
      </c>
      <c r="L89" t="str">
        <f t="shared" si="27"/>
        <v>2022-05-06</v>
      </c>
      <c r="M89" s="4">
        <f t="shared" si="28"/>
        <v>44687</v>
      </c>
      <c r="N89" t="str">
        <f t="shared" si="29"/>
        <v>15:10:22</v>
      </c>
      <c r="O89" s="6">
        <f t="shared" si="30"/>
        <v>0.63219907407407405</v>
      </c>
      <c r="P89" t="s">
        <v>39</v>
      </c>
      <c r="Q89" t="s">
        <v>42</v>
      </c>
      <c r="R89" t="s">
        <v>281</v>
      </c>
      <c r="S89" t="s">
        <v>24</v>
      </c>
    </row>
    <row r="90" spans="1:19" x14ac:dyDescent="0.25">
      <c r="A90" t="s">
        <v>269</v>
      </c>
      <c r="B90" s="3">
        <v>2700</v>
      </c>
      <c r="C90" t="s">
        <v>255</v>
      </c>
      <c r="D90" t="s">
        <v>18</v>
      </c>
      <c r="E90" t="s">
        <v>19</v>
      </c>
      <c r="F90" s="4">
        <f t="shared" si="4"/>
        <v>44691</v>
      </c>
      <c r="G90" s="5" t="str">
        <f t="shared" si="5"/>
        <v>2022-05-10</v>
      </c>
      <c r="H90" s="6">
        <f t="shared" si="6"/>
        <v>0.54704861111111114</v>
      </c>
      <c r="I90" s="5" t="str">
        <f t="shared" si="7"/>
        <v>13:07:45</v>
      </c>
      <c r="J90" t="s">
        <v>282</v>
      </c>
      <c r="K90" t="s">
        <v>283</v>
      </c>
      <c r="L90" t="str">
        <f t="shared" si="27"/>
        <v>2022-05-13</v>
      </c>
      <c r="M90" s="4">
        <f t="shared" si="28"/>
        <v>44694</v>
      </c>
      <c r="N90" t="str">
        <f t="shared" si="29"/>
        <v>10:11:45</v>
      </c>
      <c r="O90" s="6">
        <f t="shared" si="30"/>
        <v>0.42482638888888885</v>
      </c>
      <c r="P90" t="s">
        <v>21</v>
      </c>
      <c r="Q90" t="s">
        <v>34</v>
      </c>
      <c r="R90" t="s">
        <v>23</v>
      </c>
      <c r="S90" t="s">
        <v>24</v>
      </c>
    </row>
    <row r="91" spans="1:19" x14ac:dyDescent="0.25">
      <c r="A91" t="s">
        <v>269</v>
      </c>
      <c r="B91" s="3">
        <v>2705</v>
      </c>
      <c r="C91" t="s">
        <v>284</v>
      </c>
      <c r="D91" t="s">
        <v>18</v>
      </c>
      <c r="E91" t="s">
        <v>19</v>
      </c>
      <c r="F91" s="4">
        <f t="shared" si="4"/>
        <v>44694</v>
      </c>
      <c r="G91" s="5" t="str">
        <f t="shared" si="5"/>
        <v>2022-05-13</v>
      </c>
      <c r="H91" s="6">
        <f t="shared" si="6"/>
        <v>0.53432870370370367</v>
      </c>
      <c r="I91" s="5" t="str">
        <f t="shared" si="7"/>
        <v>12:49:26</v>
      </c>
      <c r="J91" t="s">
        <v>285</v>
      </c>
      <c r="K91" t="s">
        <v>286</v>
      </c>
      <c r="L91" t="str">
        <f t="shared" si="27"/>
        <v>2022-05-17</v>
      </c>
      <c r="M91" s="4">
        <f t="shared" si="28"/>
        <v>44698</v>
      </c>
      <c r="N91" t="str">
        <f t="shared" si="29"/>
        <v>10:31:24</v>
      </c>
      <c r="O91" s="6">
        <f t="shared" si="30"/>
        <v>0.43847222222222221</v>
      </c>
      <c r="P91" t="s">
        <v>21</v>
      </c>
      <c r="Q91" t="s">
        <v>29</v>
      </c>
      <c r="R91" t="s">
        <v>23</v>
      </c>
      <c r="S91" t="s">
        <v>24</v>
      </c>
    </row>
    <row r="92" spans="1:19" x14ac:dyDescent="0.25">
      <c r="A92" t="s">
        <v>269</v>
      </c>
      <c r="B92" s="3">
        <v>2707</v>
      </c>
      <c r="C92" t="s">
        <v>287</v>
      </c>
      <c r="D92" t="s">
        <v>55</v>
      </c>
      <c r="E92" t="s">
        <v>56</v>
      </c>
      <c r="F92" s="4">
        <f t="shared" si="4"/>
        <v>44695</v>
      </c>
      <c r="G92" s="5" t="str">
        <f t="shared" si="5"/>
        <v>2022-05-14</v>
      </c>
      <c r="H92" s="6">
        <f t="shared" si="6"/>
        <v>0.57103009259259252</v>
      </c>
      <c r="I92" s="5" t="str">
        <f t="shared" si="7"/>
        <v>13:42:17</v>
      </c>
      <c r="J92" t="s">
        <v>288</v>
      </c>
      <c r="K92" t="s">
        <v>289</v>
      </c>
      <c r="L92" t="str">
        <f t="shared" si="27"/>
        <v>2022-05-17</v>
      </c>
      <c r="M92" s="4">
        <f t="shared" si="28"/>
        <v>44698</v>
      </c>
      <c r="N92" t="str">
        <f t="shared" si="29"/>
        <v>10:39:59</v>
      </c>
      <c r="O92" s="6">
        <f t="shared" si="30"/>
        <v>0.44443287037037038</v>
      </c>
      <c r="P92" t="s">
        <v>21</v>
      </c>
      <c r="Q92" t="s">
        <v>34</v>
      </c>
      <c r="R92" t="s">
        <v>68</v>
      </c>
      <c r="S92" t="s">
        <v>24</v>
      </c>
    </row>
    <row r="93" spans="1:19" x14ac:dyDescent="0.25">
      <c r="A93" t="s">
        <v>269</v>
      </c>
      <c r="B93" s="3">
        <v>2716</v>
      </c>
      <c r="C93" t="s">
        <v>290</v>
      </c>
      <c r="D93" t="s">
        <v>176</v>
      </c>
      <c r="E93" t="s">
        <v>177</v>
      </c>
      <c r="F93" s="4">
        <f t="shared" si="4"/>
        <v>44699</v>
      </c>
      <c r="G93" s="5" t="str">
        <f t="shared" si="5"/>
        <v>2022-05-18</v>
      </c>
      <c r="H93" s="6">
        <f t="shared" si="6"/>
        <v>0.7596180555555555</v>
      </c>
      <c r="I93" s="5" t="str">
        <f t="shared" si="7"/>
        <v>18:13:51</v>
      </c>
      <c r="J93" t="s">
        <v>291</v>
      </c>
      <c r="K93" s="7">
        <v>44701.036747685182</v>
      </c>
      <c r="L93" s="7"/>
      <c r="M93" s="4">
        <v>44701.036747685182</v>
      </c>
      <c r="N93" s="7"/>
      <c r="O93" s="6">
        <v>44701.036747685182</v>
      </c>
      <c r="P93" t="s">
        <v>39</v>
      </c>
      <c r="Q93" t="s">
        <v>59</v>
      </c>
      <c r="R93" t="s">
        <v>68</v>
      </c>
      <c r="S93" t="s">
        <v>24</v>
      </c>
    </row>
    <row r="94" spans="1:19" x14ac:dyDescent="0.25">
      <c r="A94" t="s">
        <v>269</v>
      </c>
      <c r="B94" s="3">
        <v>2717</v>
      </c>
      <c r="C94" t="s">
        <v>292</v>
      </c>
      <c r="D94" t="s">
        <v>55</v>
      </c>
      <c r="E94" t="s">
        <v>56</v>
      </c>
      <c r="F94" s="4">
        <f t="shared" si="4"/>
        <v>44700</v>
      </c>
      <c r="G94" s="5" t="str">
        <f t="shared" si="5"/>
        <v>2022-05-19</v>
      </c>
      <c r="H94" s="6">
        <f t="shared" si="6"/>
        <v>0.4785300925925926</v>
      </c>
      <c r="I94" s="5" t="str">
        <f t="shared" si="7"/>
        <v>11:29:05</v>
      </c>
      <c r="J94" t="s">
        <v>293</v>
      </c>
      <c r="K94" t="s">
        <v>294</v>
      </c>
      <c r="L94" t="str">
        <f t="shared" ref="L94:L127" si="31">MID(K94,1,10)</f>
        <v>2022-05-19</v>
      </c>
      <c r="M94" s="4">
        <f t="shared" ref="M94:M127" si="32">DATEVALUE(L94)</f>
        <v>44700</v>
      </c>
      <c r="N94" t="str">
        <f t="shared" ref="N94:N127" si="33">MID(K94,12,8)</f>
        <v>11:48:50</v>
      </c>
      <c r="O94" s="6">
        <f t="shared" ref="O94:O127" si="34">TIMEVALUE(N94)</f>
        <v>0.49224537037037036</v>
      </c>
      <c r="P94" t="s">
        <v>21</v>
      </c>
      <c r="Q94" t="s">
        <v>34</v>
      </c>
      <c r="R94" t="s">
        <v>68</v>
      </c>
      <c r="S94" t="s">
        <v>24</v>
      </c>
    </row>
    <row r="95" spans="1:19" x14ac:dyDescent="0.25">
      <c r="A95" t="s">
        <v>269</v>
      </c>
      <c r="B95" s="3">
        <v>2724</v>
      </c>
      <c r="C95" t="s">
        <v>295</v>
      </c>
      <c r="D95" t="s">
        <v>98</v>
      </c>
      <c r="E95" t="s">
        <v>99</v>
      </c>
      <c r="F95" s="4">
        <f t="shared" si="4"/>
        <v>44706</v>
      </c>
      <c r="G95" s="5" t="str">
        <f t="shared" si="5"/>
        <v>2022-05-25</v>
      </c>
      <c r="H95" s="6">
        <f t="shared" si="6"/>
        <v>0.48216435185185186</v>
      </c>
      <c r="I95" s="5" t="str">
        <f t="shared" si="7"/>
        <v>11:34:19</v>
      </c>
      <c r="J95" t="s">
        <v>296</v>
      </c>
      <c r="K95" t="s">
        <v>297</v>
      </c>
      <c r="L95" t="str">
        <f t="shared" si="31"/>
        <v>2022-05-30</v>
      </c>
      <c r="M95" s="4">
        <f t="shared" si="32"/>
        <v>44711</v>
      </c>
      <c r="N95" t="str">
        <f t="shared" si="33"/>
        <v>16:45:21</v>
      </c>
      <c r="O95" s="6">
        <f t="shared" si="34"/>
        <v>0.69815972222222233</v>
      </c>
      <c r="P95" t="s">
        <v>39</v>
      </c>
      <c r="Q95" t="s">
        <v>53</v>
      </c>
      <c r="R95" t="s">
        <v>68</v>
      </c>
      <c r="S95" t="s">
        <v>24</v>
      </c>
    </row>
    <row r="96" spans="1:19" x14ac:dyDescent="0.25">
      <c r="A96" t="s">
        <v>269</v>
      </c>
      <c r="B96" s="3">
        <v>2727</v>
      </c>
      <c r="C96" t="s">
        <v>298</v>
      </c>
      <c r="D96" t="s">
        <v>26</v>
      </c>
      <c r="E96" t="s">
        <v>27</v>
      </c>
      <c r="F96" s="4">
        <f t="shared" si="4"/>
        <v>44707</v>
      </c>
      <c r="G96" s="5" t="str">
        <f t="shared" si="5"/>
        <v>2022-05-26</v>
      </c>
      <c r="H96" s="6">
        <f t="shared" si="6"/>
        <v>0.57043981481481476</v>
      </c>
      <c r="I96" s="5" t="str">
        <f t="shared" si="7"/>
        <v>13:41:26</v>
      </c>
      <c r="J96" t="s">
        <v>299</v>
      </c>
      <c r="K96" t="s">
        <v>300</v>
      </c>
      <c r="L96" t="str">
        <f t="shared" si="31"/>
        <v>2022-05-30</v>
      </c>
      <c r="M96" s="4">
        <f t="shared" si="32"/>
        <v>44711</v>
      </c>
      <c r="N96" t="str">
        <f t="shared" si="33"/>
        <v>14:28:00</v>
      </c>
      <c r="O96" s="6">
        <f t="shared" si="34"/>
        <v>0.60277777777777775</v>
      </c>
      <c r="P96" t="s">
        <v>21</v>
      </c>
      <c r="Q96" t="s">
        <v>29</v>
      </c>
      <c r="R96" t="s">
        <v>23</v>
      </c>
      <c r="S96" t="s">
        <v>24</v>
      </c>
    </row>
    <row r="97" spans="1:20" x14ac:dyDescent="0.25">
      <c r="A97" t="s">
        <v>269</v>
      </c>
      <c r="B97" s="3">
        <v>2729</v>
      </c>
      <c r="C97" t="s">
        <v>301</v>
      </c>
      <c r="D97" t="s">
        <v>98</v>
      </c>
      <c r="E97" t="s">
        <v>99</v>
      </c>
      <c r="F97" s="4">
        <f t="shared" si="4"/>
        <v>44707</v>
      </c>
      <c r="G97" s="5" t="str">
        <f t="shared" si="5"/>
        <v>2022-05-26</v>
      </c>
      <c r="H97" s="6">
        <f t="shared" si="6"/>
        <v>0.69152777777777785</v>
      </c>
      <c r="I97" s="5" t="str">
        <f t="shared" si="7"/>
        <v>16:35:48</v>
      </c>
      <c r="J97" t="s">
        <v>302</v>
      </c>
      <c r="K97" t="s">
        <v>303</v>
      </c>
      <c r="L97" t="str">
        <f t="shared" si="31"/>
        <v>2022-05-30</v>
      </c>
      <c r="M97" s="4">
        <f t="shared" si="32"/>
        <v>44711</v>
      </c>
      <c r="N97" t="str">
        <f t="shared" si="33"/>
        <v>16:12:42</v>
      </c>
      <c r="O97" s="6">
        <f t="shared" si="34"/>
        <v>0.67548611111111112</v>
      </c>
      <c r="P97" t="s">
        <v>39</v>
      </c>
      <c r="Q97" t="s">
        <v>34</v>
      </c>
      <c r="R97" t="s">
        <v>68</v>
      </c>
      <c r="S97" t="s">
        <v>24</v>
      </c>
    </row>
    <row r="98" spans="1:20" x14ac:dyDescent="0.25">
      <c r="A98" t="s">
        <v>269</v>
      </c>
      <c r="B98" s="3">
        <v>2732</v>
      </c>
      <c r="C98" t="s">
        <v>304</v>
      </c>
      <c r="D98" t="s">
        <v>18</v>
      </c>
      <c r="E98" t="s">
        <v>19</v>
      </c>
      <c r="F98" s="4">
        <f t="shared" si="4"/>
        <v>44709</v>
      </c>
      <c r="G98" s="5" t="str">
        <f t="shared" si="5"/>
        <v>2022-05-28</v>
      </c>
      <c r="H98" s="6">
        <f t="shared" si="6"/>
        <v>0.53467592592592594</v>
      </c>
      <c r="I98" s="5" t="str">
        <f t="shared" si="7"/>
        <v>12:49:56</v>
      </c>
      <c r="J98" t="s">
        <v>305</v>
      </c>
      <c r="K98" t="s">
        <v>306</v>
      </c>
      <c r="L98" t="str">
        <f t="shared" si="31"/>
        <v>2022-05-30</v>
      </c>
      <c r="M98" s="4">
        <f t="shared" si="32"/>
        <v>44711</v>
      </c>
      <c r="N98" t="str">
        <f t="shared" si="33"/>
        <v>22:45:38</v>
      </c>
      <c r="O98" s="6">
        <f t="shared" si="34"/>
        <v>0.94835648148148144</v>
      </c>
      <c r="P98" t="s">
        <v>21</v>
      </c>
      <c r="Q98" t="s">
        <v>29</v>
      </c>
      <c r="R98" t="s">
        <v>23</v>
      </c>
      <c r="S98" t="s">
        <v>24</v>
      </c>
    </row>
    <row r="99" spans="1:20" x14ac:dyDescent="0.25">
      <c r="A99" t="s">
        <v>269</v>
      </c>
      <c r="B99" s="3">
        <v>2734</v>
      </c>
      <c r="C99" t="s">
        <v>307</v>
      </c>
      <c r="D99" t="s">
        <v>26</v>
      </c>
      <c r="E99" t="s">
        <v>27</v>
      </c>
      <c r="F99" s="4">
        <f t="shared" si="4"/>
        <v>44711</v>
      </c>
      <c r="G99" s="5" t="str">
        <f t="shared" si="5"/>
        <v>2022-05-30</v>
      </c>
      <c r="H99" s="6">
        <f t="shared" si="6"/>
        <v>0.47694444444444445</v>
      </c>
      <c r="I99" s="5" t="str">
        <f t="shared" si="7"/>
        <v>11:26:48</v>
      </c>
      <c r="J99" t="s">
        <v>308</v>
      </c>
      <c r="K99" t="s">
        <v>309</v>
      </c>
      <c r="L99" t="str">
        <f t="shared" si="31"/>
        <v>2022-05-30</v>
      </c>
      <c r="M99" s="4">
        <f t="shared" si="32"/>
        <v>44711</v>
      </c>
      <c r="N99" t="str">
        <f t="shared" si="33"/>
        <v>22:46:30</v>
      </c>
      <c r="O99" s="6">
        <f t="shared" si="34"/>
        <v>0.94895833333333324</v>
      </c>
      <c r="P99" t="s">
        <v>21</v>
      </c>
      <c r="Q99" t="s">
        <v>29</v>
      </c>
      <c r="R99" t="s">
        <v>23</v>
      </c>
      <c r="S99" t="s">
        <v>24</v>
      </c>
    </row>
    <row r="100" spans="1:20" x14ac:dyDescent="0.25">
      <c r="A100" t="s">
        <v>310</v>
      </c>
      <c r="B100" s="3">
        <v>2755</v>
      </c>
      <c r="C100" t="s">
        <v>311</v>
      </c>
      <c r="D100" t="s">
        <v>18</v>
      </c>
      <c r="E100" t="s">
        <v>19</v>
      </c>
      <c r="F100" s="4">
        <f t="shared" ref="F100:F127" si="35">DATEVALUE(G100)</f>
        <v>44720</v>
      </c>
      <c r="G100" s="5" t="str">
        <f t="shared" ref="G100:G127" si="36">MID(J100,1,10)</f>
        <v>2022-06-08</v>
      </c>
      <c r="H100" s="6">
        <f t="shared" ref="H100:H127" si="37">TIMEVALUE(I100)</f>
        <v>0.67584490740740744</v>
      </c>
      <c r="I100" s="5" t="str">
        <f t="shared" ref="I100:I127" si="38">MID(J100,12,8)</f>
        <v>16:13:13</v>
      </c>
      <c r="J100" t="s">
        <v>312</v>
      </c>
      <c r="K100" t="s">
        <v>313</v>
      </c>
      <c r="L100" t="str">
        <f t="shared" si="31"/>
        <v>2022-06-08</v>
      </c>
      <c r="M100" s="4">
        <f t="shared" si="32"/>
        <v>44720</v>
      </c>
      <c r="N100" t="str">
        <f t="shared" si="33"/>
        <v>23:56:38</v>
      </c>
      <c r="O100" s="6">
        <f t="shared" si="34"/>
        <v>0.99766203703703704</v>
      </c>
      <c r="P100" t="s">
        <v>21</v>
      </c>
      <c r="Q100" t="s">
        <v>42</v>
      </c>
      <c r="R100" t="s">
        <v>23</v>
      </c>
      <c r="S100" t="s">
        <v>24</v>
      </c>
    </row>
    <row r="101" spans="1:20" x14ac:dyDescent="0.25">
      <c r="A101" t="s">
        <v>310</v>
      </c>
      <c r="B101" s="3">
        <v>2756</v>
      </c>
      <c r="C101" t="s">
        <v>314</v>
      </c>
      <c r="D101" t="s">
        <v>18</v>
      </c>
      <c r="E101" t="s">
        <v>19</v>
      </c>
      <c r="F101" s="4">
        <f t="shared" si="35"/>
        <v>44720</v>
      </c>
      <c r="G101" s="5" t="str">
        <f t="shared" si="36"/>
        <v>2022-06-08</v>
      </c>
      <c r="H101" s="6">
        <f t="shared" si="37"/>
        <v>0.67770833333333336</v>
      </c>
      <c r="I101" s="5" t="str">
        <f t="shared" si="38"/>
        <v>16:15:54</v>
      </c>
      <c r="J101" t="s">
        <v>315</v>
      </c>
      <c r="K101" t="s">
        <v>316</v>
      </c>
      <c r="L101" t="str">
        <f t="shared" si="31"/>
        <v>2022-06-08</v>
      </c>
      <c r="M101" s="4">
        <f t="shared" si="32"/>
        <v>44720</v>
      </c>
      <c r="N101" t="str">
        <f t="shared" si="33"/>
        <v>23:51:35</v>
      </c>
      <c r="O101" s="6">
        <f t="shared" si="34"/>
        <v>0.99415509259259249</v>
      </c>
      <c r="P101" t="s">
        <v>21</v>
      </c>
      <c r="Q101" t="s">
        <v>42</v>
      </c>
      <c r="R101" t="s">
        <v>23</v>
      </c>
      <c r="S101" t="s">
        <v>24</v>
      </c>
    </row>
    <row r="102" spans="1:20" x14ac:dyDescent="0.25">
      <c r="A102" t="s">
        <v>310</v>
      </c>
      <c r="B102" s="3">
        <v>2762</v>
      </c>
      <c r="C102" t="s">
        <v>317</v>
      </c>
      <c r="D102" t="s">
        <v>55</v>
      </c>
      <c r="E102" t="s">
        <v>56</v>
      </c>
      <c r="F102" s="4">
        <f t="shared" si="35"/>
        <v>44728</v>
      </c>
      <c r="G102" s="5" t="str">
        <f t="shared" si="36"/>
        <v>2022-06-16</v>
      </c>
      <c r="H102" s="6">
        <f t="shared" si="37"/>
        <v>0.56119212962962961</v>
      </c>
      <c r="I102" s="5" t="str">
        <f t="shared" si="38"/>
        <v>13:28:07</v>
      </c>
      <c r="J102" t="s">
        <v>318</v>
      </c>
      <c r="K102" t="s">
        <v>319</v>
      </c>
      <c r="L102" t="str">
        <f t="shared" si="31"/>
        <v>2022-06-27</v>
      </c>
      <c r="M102" s="4">
        <f t="shared" si="32"/>
        <v>44739</v>
      </c>
      <c r="N102" t="str">
        <f t="shared" si="33"/>
        <v>16:13:07</v>
      </c>
      <c r="O102" s="6">
        <f t="shared" si="34"/>
        <v>0.67577546296296298</v>
      </c>
      <c r="P102" t="s">
        <v>21</v>
      </c>
      <c r="Q102" t="s">
        <v>29</v>
      </c>
      <c r="R102" t="s">
        <v>68</v>
      </c>
      <c r="S102" t="s">
        <v>24</v>
      </c>
      <c r="T102" t="s">
        <v>132</v>
      </c>
    </row>
    <row r="103" spans="1:20" x14ac:dyDescent="0.25">
      <c r="A103" t="s">
        <v>310</v>
      </c>
      <c r="B103" s="3">
        <v>2765</v>
      </c>
      <c r="C103" t="s">
        <v>320</v>
      </c>
      <c r="D103" t="s">
        <v>55</v>
      </c>
      <c r="E103" t="s">
        <v>56</v>
      </c>
      <c r="F103" s="4">
        <f t="shared" si="35"/>
        <v>44729</v>
      </c>
      <c r="G103" s="5" t="str">
        <f t="shared" si="36"/>
        <v>2022-06-17</v>
      </c>
      <c r="H103" s="6">
        <f t="shared" si="37"/>
        <v>0.43718750000000001</v>
      </c>
      <c r="I103" s="5" t="str">
        <f t="shared" si="38"/>
        <v>10:29:33</v>
      </c>
      <c r="J103" t="s">
        <v>321</v>
      </c>
      <c r="K103" t="s">
        <v>322</v>
      </c>
      <c r="L103" t="str">
        <f t="shared" si="31"/>
        <v>2022-06-17</v>
      </c>
      <c r="M103" s="4">
        <f t="shared" si="32"/>
        <v>44729</v>
      </c>
      <c r="N103" t="str">
        <f t="shared" si="33"/>
        <v>10:40:14</v>
      </c>
      <c r="O103" s="6">
        <f t="shared" si="34"/>
        <v>0.44460648148148146</v>
      </c>
      <c r="P103" t="s">
        <v>21</v>
      </c>
      <c r="Q103" t="s">
        <v>22</v>
      </c>
      <c r="R103" t="s">
        <v>68</v>
      </c>
      <c r="S103" t="s">
        <v>24</v>
      </c>
    </row>
    <row r="104" spans="1:20" x14ac:dyDescent="0.25">
      <c r="A104" t="s">
        <v>310</v>
      </c>
      <c r="B104" s="3">
        <v>2768</v>
      </c>
      <c r="C104" t="s">
        <v>323</v>
      </c>
      <c r="D104" t="s">
        <v>55</v>
      </c>
      <c r="E104" t="s">
        <v>56</v>
      </c>
      <c r="F104" s="4">
        <f t="shared" si="35"/>
        <v>44729</v>
      </c>
      <c r="G104" s="5" t="str">
        <f t="shared" si="36"/>
        <v>2022-06-17</v>
      </c>
      <c r="H104" s="6">
        <f t="shared" si="37"/>
        <v>0.53153935185185186</v>
      </c>
      <c r="I104" s="5" t="str">
        <f t="shared" si="38"/>
        <v>12:45:25</v>
      </c>
      <c r="J104" t="s">
        <v>324</v>
      </c>
      <c r="K104" t="s">
        <v>325</v>
      </c>
      <c r="L104" t="str">
        <f t="shared" si="31"/>
        <v>2022-06-23</v>
      </c>
      <c r="M104" s="4">
        <f t="shared" si="32"/>
        <v>44735</v>
      </c>
      <c r="N104" t="str">
        <f t="shared" si="33"/>
        <v>11:23:10</v>
      </c>
      <c r="O104" s="6">
        <f t="shared" si="34"/>
        <v>0.47442129629629631</v>
      </c>
      <c r="P104" t="s">
        <v>21</v>
      </c>
      <c r="Q104" t="s">
        <v>34</v>
      </c>
      <c r="R104" t="s">
        <v>68</v>
      </c>
      <c r="S104" t="s">
        <v>24</v>
      </c>
    </row>
    <row r="105" spans="1:20" x14ac:dyDescent="0.25">
      <c r="A105" t="s">
        <v>310</v>
      </c>
      <c r="B105" s="3">
        <v>2770</v>
      </c>
      <c r="C105" t="s">
        <v>326</v>
      </c>
      <c r="D105" t="s">
        <v>18</v>
      </c>
      <c r="E105" t="s">
        <v>19</v>
      </c>
      <c r="F105" s="4">
        <f t="shared" si="35"/>
        <v>44733</v>
      </c>
      <c r="G105" s="5" t="str">
        <f t="shared" si="36"/>
        <v>2022-06-21</v>
      </c>
      <c r="H105" s="6">
        <f t="shared" si="37"/>
        <v>0.66862268518518519</v>
      </c>
      <c r="I105" s="5" t="str">
        <f t="shared" si="38"/>
        <v>16:02:49</v>
      </c>
      <c r="J105" t="s">
        <v>327</v>
      </c>
      <c r="K105" t="s">
        <v>328</v>
      </c>
      <c r="L105" t="str">
        <f t="shared" si="31"/>
        <v>2022-06-27</v>
      </c>
      <c r="M105" s="4">
        <f t="shared" si="32"/>
        <v>44739</v>
      </c>
      <c r="N105" t="str">
        <f t="shared" si="33"/>
        <v>12:34:56</v>
      </c>
      <c r="O105" s="6">
        <f t="shared" si="34"/>
        <v>0.52425925925925931</v>
      </c>
      <c r="P105" t="s">
        <v>21</v>
      </c>
      <c r="Q105" t="s">
        <v>53</v>
      </c>
      <c r="R105" t="s">
        <v>23</v>
      </c>
      <c r="S105" t="s">
        <v>24</v>
      </c>
    </row>
    <row r="106" spans="1:20" x14ac:dyDescent="0.25">
      <c r="A106" t="s">
        <v>310</v>
      </c>
      <c r="B106" s="3">
        <v>2778</v>
      </c>
      <c r="C106" t="s">
        <v>329</v>
      </c>
      <c r="D106" t="s">
        <v>18</v>
      </c>
      <c r="E106" t="s">
        <v>19</v>
      </c>
      <c r="F106" s="4">
        <f t="shared" si="35"/>
        <v>44739</v>
      </c>
      <c r="G106" s="5" t="str">
        <f t="shared" si="36"/>
        <v>2022-06-27</v>
      </c>
      <c r="H106" s="6">
        <f t="shared" si="37"/>
        <v>0.70255787037037043</v>
      </c>
      <c r="I106" s="5" t="str">
        <f t="shared" si="38"/>
        <v>16:51:41</v>
      </c>
      <c r="J106" t="s">
        <v>330</v>
      </c>
      <c r="K106" t="s">
        <v>331</v>
      </c>
      <c r="L106" t="str">
        <f t="shared" si="31"/>
        <v>2022-06-27</v>
      </c>
      <c r="M106" s="4">
        <f t="shared" si="32"/>
        <v>44739</v>
      </c>
      <c r="N106" t="str">
        <f t="shared" si="33"/>
        <v>23:11:25</v>
      </c>
      <c r="O106" s="6">
        <f t="shared" si="34"/>
        <v>0.96626157407407398</v>
      </c>
      <c r="P106" t="s">
        <v>21</v>
      </c>
      <c r="Q106" t="s">
        <v>34</v>
      </c>
      <c r="R106" t="s">
        <v>23</v>
      </c>
      <c r="S106" t="s">
        <v>24</v>
      </c>
    </row>
    <row r="107" spans="1:20" x14ac:dyDescent="0.25">
      <c r="A107" t="s">
        <v>310</v>
      </c>
      <c r="B107" s="3">
        <v>2783</v>
      </c>
      <c r="C107" t="s">
        <v>332</v>
      </c>
      <c r="D107" t="s">
        <v>18</v>
      </c>
      <c r="E107" t="s">
        <v>19</v>
      </c>
      <c r="F107" s="4">
        <f t="shared" si="35"/>
        <v>44742</v>
      </c>
      <c r="G107" s="5" t="str">
        <f t="shared" si="36"/>
        <v>2022-06-30</v>
      </c>
      <c r="H107" s="6">
        <f t="shared" si="37"/>
        <v>0.39528935185185188</v>
      </c>
      <c r="I107" s="5" t="str">
        <f t="shared" si="38"/>
        <v>09:29:13</v>
      </c>
      <c r="J107" t="s">
        <v>333</v>
      </c>
      <c r="K107" t="s">
        <v>334</v>
      </c>
      <c r="L107" t="str">
        <f t="shared" si="31"/>
        <v>2022-07-01</v>
      </c>
      <c r="M107" s="4">
        <f t="shared" si="32"/>
        <v>44743</v>
      </c>
      <c r="N107" t="str">
        <f t="shared" si="33"/>
        <v>10:57:10</v>
      </c>
      <c r="O107" s="6">
        <f t="shared" si="34"/>
        <v>0.45636574074074071</v>
      </c>
      <c r="P107" t="s">
        <v>111</v>
      </c>
      <c r="Q107" t="s">
        <v>22</v>
      </c>
      <c r="R107" t="s">
        <v>23</v>
      </c>
      <c r="S107" t="s">
        <v>24</v>
      </c>
    </row>
    <row r="108" spans="1:20" x14ac:dyDescent="0.25">
      <c r="A108" t="s">
        <v>310</v>
      </c>
      <c r="B108" s="3">
        <v>2784</v>
      </c>
      <c r="C108" t="s">
        <v>335</v>
      </c>
      <c r="D108" t="s">
        <v>18</v>
      </c>
      <c r="E108" t="s">
        <v>19</v>
      </c>
      <c r="F108" s="4">
        <f t="shared" si="35"/>
        <v>44742</v>
      </c>
      <c r="G108" s="5" t="str">
        <f t="shared" si="36"/>
        <v>2022-06-30</v>
      </c>
      <c r="H108" s="6">
        <f t="shared" si="37"/>
        <v>0.42760416666666662</v>
      </c>
      <c r="I108" s="5" t="str">
        <f t="shared" si="38"/>
        <v>10:15:45</v>
      </c>
      <c r="J108" t="s">
        <v>336</v>
      </c>
      <c r="K108" t="s">
        <v>337</v>
      </c>
      <c r="L108" t="str">
        <f t="shared" si="31"/>
        <v>2022-07-01</v>
      </c>
      <c r="M108" s="4">
        <f t="shared" si="32"/>
        <v>44743</v>
      </c>
      <c r="N108" t="str">
        <f t="shared" si="33"/>
        <v>10:56:14</v>
      </c>
      <c r="O108" s="6">
        <f t="shared" si="34"/>
        <v>0.45571759259259265</v>
      </c>
      <c r="P108" t="s">
        <v>21</v>
      </c>
      <c r="Q108" t="s">
        <v>34</v>
      </c>
      <c r="R108" t="s">
        <v>23</v>
      </c>
      <c r="S108" t="s">
        <v>24</v>
      </c>
    </row>
    <row r="109" spans="1:20" x14ac:dyDescent="0.25">
      <c r="A109" t="s">
        <v>310</v>
      </c>
      <c r="B109" s="3">
        <v>2785</v>
      </c>
      <c r="C109" t="s">
        <v>338</v>
      </c>
      <c r="D109" t="s">
        <v>18</v>
      </c>
      <c r="E109" t="s">
        <v>19</v>
      </c>
      <c r="F109" s="4">
        <f t="shared" si="35"/>
        <v>44742</v>
      </c>
      <c r="G109" s="5" t="str">
        <f t="shared" si="36"/>
        <v>2022-06-30</v>
      </c>
      <c r="H109" s="6">
        <f t="shared" si="37"/>
        <v>0.42902777777777779</v>
      </c>
      <c r="I109" s="5" t="str">
        <f t="shared" si="38"/>
        <v>10:17:48</v>
      </c>
      <c r="J109" t="s">
        <v>339</v>
      </c>
      <c r="K109" t="s">
        <v>340</v>
      </c>
      <c r="L109" t="str">
        <f t="shared" si="31"/>
        <v>2022-07-01</v>
      </c>
      <c r="M109" s="4">
        <f t="shared" si="32"/>
        <v>44743</v>
      </c>
      <c r="N109" t="str">
        <f t="shared" si="33"/>
        <v>10:55:41</v>
      </c>
      <c r="O109" s="6">
        <f t="shared" si="34"/>
        <v>0.45533564814814814</v>
      </c>
      <c r="P109" t="s">
        <v>21</v>
      </c>
      <c r="Q109" t="s">
        <v>34</v>
      </c>
      <c r="R109" t="s">
        <v>23</v>
      </c>
      <c r="S109" t="s">
        <v>24</v>
      </c>
    </row>
    <row r="110" spans="1:20" x14ac:dyDescent="0.25">
      <c r="A110" t="s">
        <v>341</v>
      </c>
      <c r="B110" s="3">
        <v>2789</v>
      </c>
      <c r="C110" t="s">
        <v>342</v>
      </c>
      <c r="D110" t="s">
        <v>18</v>
      </c>
      <c r="E110" t="s">
        <v>19</v>
      </c>
      <c r="F110" s="4">
        <f t="shared" si="35"/>
        <v>44744</v>
      </c>
      <c r="G110" s="5" t="str">
        <f t="shared" si="36"/>
        <v>2022-07-02</v>
      </c>
      <c r="H110" s="6">
        <f t="shared" si="37"/>
        <v>0.57311342592592596</v>
      </c>
      <c r="I110" s="5" t="str">
        <f t="shared" si="38"/>
        <v>13:45:17</v>
      </c>
      <c r="J110" t="s">
        <v>343</v>
      </c>
      <c r="K110" t="s">
        <v>344</v>
      </c>
      <c r="L110" t="str">
        <f t="shared" si="31"/>
        <v>2022-07-03</v>
      </c>
      <c r="M110" s="4">
        <f t="shared" si="32"/>
        <v>44745</v>
      </c>
      <c r="N110" t="str">
        <f t="shared" si="33"/>
        <v>06:48:03</v>
      </c>
      <c r="O110" s="6">
        <f t="shared" si="34"/>
        <v>0.28336805555555555</v>
      </c>
      <c r="P110" t="s">
        <v>21</v>
      </c>
      <c r="Q110" t="s">
        <v>22</v>
      </c>
      <c r="R110" t="s">
        <v>23</v>
      </c>
      <c r="S110" t="s">
        <v>24</v>
      </c>
    </row>
    <row r="111" spans="1:20" x14ac:dyDescent="0.25">
      <c r="A111" t="s">
        <v>341</v>
      </c>
      <c r="B111" s="3">
        <v>2791</v>
      </c>
      <c r="C111" t="s">
        <v>345</v>
      </c>
      <c r="D111" t="s">
        <v>18</v>
      </c>
      <c r="E111" t="s">
        <v>19</v>
      </c>
      <c r="F111" s="4">
        <f t="shared" si="35"/>
        <v>44747</v>
      </c>
      <c r="G111" s="5" t="str">
        <f t="shared" si="36"/>
        <v>2022-07-05</v>
      </c>
      <c r="H111" s="6">
        <f t="shared" si="37"/>
        <v>0.31831018518518522</v>
      </c>
      <c r="I111" s="5" t="str">
        <f t="shared" si="38"/>
        <v>07:38:22</v>
      </c>
      <c r="J111" t="s">
        <v>346</v>
      </c>
      <c r="K111" t="s">
        <v>347</v>
      </c>
      <c r="L111" t="str">
        <f t="shared" si="31"/>
        <v>2022-07-07</v>
      </c>
      <c r="M111" s="4">
        <f t="shared" si="32"/>
        <v>44749</v>
      </c>
      <c r="N111" t="str">
        <f t="shared" si="33"/>
        <v>09:48:30</v>
      </c>
      <c r="O111" s="6">
        <f t="shared" si="34"/>
        <v>0.40868055555555555</v>
      </c>
      <c r="P111" t="s">
        <v>21</v>
      </c>
      <c r="Q111" t="s">
        <v>34</v>
      </c>
      <c r="R111" t="s">
        <v>23</v>
      </c>
      <c r="S111" t="s">
        <v>24</v>
      </c>
    </row>
    <row r="112" spans="1:20" x14ac:dyDescent="0.25">
      <c r="A112" t="s">
        <v>341</v>
      </c>
      <c r="B112" s="3">
        <v>2797</v>
      </c>
      <c r="C112" t="s">
        <v>348</v>
      </c>
      <c r="D112" t="s">
        <v>176</v>
      </c>
      <c r="E112" t="s">
        <v>177</v>
      </c>
      <c r="F112" s="4">
        <f t="shared" si="35"/>
        <v>44749</v>
      </c>
      <c r="G112" s="5" t="str">
        <f t="shared" si="36"/>
        <v>2022-07-07</v>
      </c>
      <c r="H112" s="6">
        <f t="shared" si="37"/>
        <v>0.59349537037037037</v>
      </c>
      <c r="I112" s="5" t="str">
        <f t="shared" si="38"/>
        <v>14:14:38</v>
      </c>
      <c r="J112" t="s">
        <v>349</v>
      </c>
      <c r="K112" t="s">
        <v>350</v>
      </c>
      <c r="L112" t="str">
        <f t="shared" si="31"/>
        <v>2022-07-12</v>
      </c>
      <c r="M112" s="4">
        <f t="shared" si="32"/>
        <v>44754</v>
      </c>
      <c r="N112" t="str">
        <f t="shared" si="33"/>
        <v>23:40:05</v>
      </c>
      <c r="O112" s="6">
        <f t="shared" si="34"/>
        <v>0.98616898148148147</v>
      </c>
      <c r="P112" t="s">
        <v>39</v>
      </c>
      <c r="Q112" t="s">
        <v>22</v>
      </c>
      <c r="R112" t="s">
        <v>68</v>
      </c>
      <c r="S112" t="s">
        <v>24</v>
      </c>
    </row>
    <row r="113" spans="1:19" x14ac:dyDescent="0.25">
      <c r="A113" t="s">
        <v>341</v>
      </c>
      <c r="B113" s="3">
        <v>2799</v>
      </c>
      <c r="C113" t="s">
        <v>351</v>
      </c>
      <c r="D113" t="s">
        <v>98</v>
      </c>
      <c r="E113" t="s">
        <v>99</v>
      </c>
      <c r="F113" s="4">
        <f t="shared" si="35"/>
        <v>44749</v>
      </c>
      <c r="G113" s="5" t="str">
        <f t="shared" si="36"/>
        <v>2022-07-07</v>
      </c>
      <c r="H113" s="6">
        <f t="shared" si="37"/>
        <v>0.72034722222222225</v>
      </c>
      <c r="I113" s="5" t="str">
        <f t="shared" si="38"/>
        <v>17:17:18</v>
      </c>
      <c r="J113" t="s">
        <v>352</v>
      </c>
      <c r="K113" t="s">
        <v>353</v>
      </c>
      <c r="L113" t="str">
        <f t="shared" si="31"/>
        <v>2022-07-11</v>
      </c>
      <c r="M113" s="4">
        <f t="shared" si="32"/>
        <v>44753</v>
      </c>
      <c r="N113" t="str">
        <f t="shared" si="33"/>
        <v>10:06:48</v>
      </c>
      <c r="O113" s="6">
        <f t="shared" si="34"/>
        <v>0.42138888888888887</v>
      </c>
      <c r="P113" t="s">
        <v>39</v>
      </c>
      <c r="Q113" t="s">
        <v>22</v>
      </c>
      <c r="R113" t="s">
        <v>68</v>
      </c>
      <c r="S113" t="s">
        <v>24</v>
      </c>
    </row>
    <row r="114" spans="1:19" x14ac:dyDescent="0.25">
      <c r="A114" t="s">
        <v>341</v>
      </c>
      <c r="B114" s="3">
        <v>2800</v>
      </c>
      <c r="C114" t="s">
        <v>354</v>
      </c>
      <c r="D114" t="s">
        <v>18</v>
      </c>
      <c r="E114" t="s">
        <v>19</v>
      </c>
      <c r="F114" s="4">
        <f t="shared" si="35"/>
        <v>44749</v>
      </c>
      <c r="G114" s="5" t="str">
        <f t="shared" si="36"/>
        <v>2022-07-07</v>
      </c>
      <c r="H114" s="6">
        <f t="shared" si="37"/>
        <v>0.7674537037037038</v>
      </c>
      <c r="I114" s="5" t="str">
        <f t="shared" si="38"/>
        <v>18:25:08</v>
      </c>
      <c r="J114" t="s">
        <v>355</v>
      </c>
      <c r="K114" t="s">
        <v>356</v>
      </c>
      <c r="L114" t="str">
        <f t="shared" si="31"/>
        <v>2022-07-07</v>
      </c>
      <c r="M114" s="4">
        <f t="shared" si="32"/>
        <v>44749</v>
      </c>
      <c r="N114" t="str">
        <f t="shared" si="33"/>
        <v>22:09:11</v>
      </c>
      <c r="O114" s="6">
        <f t="shared" si="34"/>
        <v>0.92304398148148159</v>
      </c>
      <c r="P114" t="s">
        <v>21</v>
      </c>
      <c r="Q114" t="s">
        <v>34</v>
      </c>
      <c r="R114" t="s">
        <v>23</v>
      </c>
      <c r="S114" t="s">
        <v>24</v>
      </c>
    </row>
    <row r="115" spans="1:19" x14ac:dyDescent="0.25">
      <c r="A115" t="s">
        <v>341</v>
      </c>
      <c r="B115" s="3">
        <v>2804</v>
      </c>
      <c r="C115" t="s">
        <v>357</v>
      </c>
      <c r="D115" t="s">
        <v>18</v>
      </c>
      <c r="E115" t="s">
        <v>19</v>
      </c>
      <c r="F115" s="4">
        <f t="shared" si="35"/>
        <v>44751</v>
      </c>
      <c r="G115" s="5" t="str">
        <f t="shared" si="36"/>
        <v>2022-07-09</v>
      </c>
      <c r="H115" s="6">
        <f t="shared" si="37"/>
        <v>0.44607638888888884</v>
      </c>
      <c r="I115" s="5" t="str">
        <f t="shared" si="38"/>
        <v>10:42:21</v>
      </c>
      <c r="J115" t="s">
        <v>358</v>
      </c>
      <c r="K115" t="s">
        <v>359</v>
      </c>
      <c r="L115" t="str">
        <f t="shared" si="31"/>
        <v>2022-07-11</v>
      </c>
      <c r="M115" s="4">
        <f t="shared" si="32"/>
        <v>44753</v>
      </c>
      <c r="N115" t="str">
        <f t="shared" si="33"/>
        <v>10:05:16</v>
      </c>
      <c r="O115" s="6">
        <f t="shared" si="34"/>
        <v>0.42032407407407407</v>
      </c>
      <c r="P115" t="s">
        <v>21</v>
      </c>
      <c r="Q115" t="s">
        <v>34</v>
      </c>
      <c r="R115" t="s">
        <v>23</v>
      </c>
      <c r="S115" t="s">
        <v>24</v>
      </c>
    </row>
    <row r="116" spans="1:19" x14ac:dyDescent="0.25">
      <c r="A116" t="s">
        <v>341</v>
      </c>
      <c r="B116" s="3">
        <v>2805</v>
      </c>
      <c r="C116" t="s">
        <v>360</v>
      </c>
      <c r="D116" t="s">
        <v>18</v>
      </c>
      <c r="E116" t="s">
        <v>19</v>
      </c>
      <c r="F116" s="4">
        <f t="shared" si="35"/>
        <v>44751</v>
      </c>
      <c r="G116" s="5" t="str">
        <f t="shared" si="36"/>
        <v>2022-07-09</v>
      </c>
      <c r="H116" s="6">
        <f t="shared" si="37"/>
        <v>0.57408564814814811</v>
      </c>
      <c r="I116" s="5" t="str">
        <f t="shared" si="38"/>
        <v>13:46:41</v>
      </c>
      <c r="J116" t="s">
        <v>361</v>
      </c>
      <c r="K116" t="s">
        <v>362</v>
      </c>
      <c r="L116" t="str">
        <f t="shared" si="31"/>
        <v>2022-07-11</v>
      </c>
      <c r="M116" s="4">
        <f t="shared" si="32"/>
        <v>44753</v>
      </c>
      <c r="N116" t="str">
        <f t="shared" si="33"/>
        <v>10:01:11</v>
      </c>
      <c r="O116" s="6">
        <f t="shared" si="34"/>
        <v>0.41748842592592594</v>
      </c>
      <c r="P116" t="s">
        <v>21</v>
      </c>
      <c r="Q116" t="s">
        <v>34</v>
      </c>
      <c r="R116" t="s">
        <v>23</v>
      </c>
      <c r="S116" t="s">
        <v>24</v>
      </c>
    </row>
    <row r="117" spans="1:19" x14ac:dyDescent="0.25">
      <c r="A117" t="s">
        <v>341</v>
      </c>
      <c r="B117" s="3">
        <v>2806</v>
      </c>
      <c r="C117" t="s">
        <v>363</v>
      </c>
      <c r="D117" t="s">
        <v>26</v>
      </c>
      <c r="E117" t="s">
        <v>27</v>
      </c>
      <c r="F117" s="4">
        <f t="shared" si="35"/>
        <v>44753</v>
      </c>
      <c r="G117" s="5" t="str">
        <f t="shared" si="36"/>
        <v>2022-07-11</v>
      </c>
      <c r="H117" s="6">
        <f t="shared" si="37"/>
        <v>0.43744212962962964</v>
      </c>
      <c r="I117" s="5" t="str">
        <f t="shared" si="38"/>
        <v>10:29:55</v>
      </c>
      <c r="J117" t="s">
        <v>364</v>
      </c>
      <c r="K117" t="s">
        <v>365</v>
      </c>
      <c r="L117" t="str">
        <f t="shared" si="31"/>
        <v>2022-07-12</v>
      </c>
      <c r="M117" s="4">
        <f t="shared" si="32"/>
        <v>44754</v>
      </c>
      <c r="N117" t="str">
        <f t="shared" si="33"/>
        <v>11:08:18</v>
      </c>
      <c r="O117" s="6">
        <f t="shared" si="34"/>
        <v>0.46409722222222222</v>
      </c>
      <c r="P117" t="s">
        <v>21</v>
      </c>
      <c r="Q117" t="s">
        <v>34</v>
      </c>
      <c r="R117" t="s">
        <v>68</v>
      </c>
      <c r="S117" t="s">
        <v>24</v>
      </c>
    </row>
    <row r="118" spans="1:19" x14ac:dyDescent="0.25">
      <c r="A118" t="s">
        <v>341</v>
      </c>
      <c r="B118" s="3">
        <v>2808</v>
      </c>
      <c r="C118" t="s">
        <v>366</v>
      </c>
      <c r="D118" t="s">
        <v>18</v>
      </c>
      <c r="E118" t="s">
        <v>19</v>
      </c>
      <c r="F118" s="4">
        <f t="shared" si="35"/>
        <v>44755</v>
      </c>
      <c r="G118" s="5" t="str">
        <f t="shared" si="36"/>
        <v>2022-07-13</v>
      </c>
      <c r="H118" s="6">
        <f t="shared" si="37"/>
        <v>0.72223379629629625</v>
      </c>
      <c r="I118" s="5" t="str">
        <f t="shared" si="38"/>
        <v>17:20:01</v>
      </c>
      <c r="J118" t="s">
        <v>367</v>
      </c>
      <c r="K118" t="s">
        <v>368</v>
      </c>
      <c r="L118" t="str">
        <f t="shared" si="31"/>
        <v>2022-07-19</v>
      </c>
      <c r="M118" s="4">
        <f t="shared" si="32"/>
        <v>44761</v>
      </c>
      <c r="N118" t="str">
        <f t="shared" si="33"/>
        <v>09:49:23</v>
      </c>
      <c r="O118" s="6">
        <f t="shared" si="34"/>
        <v>0.40929398148148149</v>
      </c>
      <c r="P118" t="s">
        <v>21</v>
      </c>
      <c r="Q118" t="s">
        <v>53</v>
      </c>
      <c r="R118" t="s">
        <v>23</v>
      </c>
      <c r="S118" t="s">
        <v>24</v>
      </c>
    </row>
    <row r="119" spans="1:19" x14ac:dyDescent="0.25">
      <c r="A119" t="s">
        <v>341</v>
      </c>
      <c r="B119" s="3">
        <v>2810</v>
      </c>
      <c r="C119" t="s">
        <v>369</v>
      </c>
      <c r="D119" t="s">
        <v>18</v>
      </c>
      <c r="E119" t="s">
        <v>19</v>
      </c>
      <c r="F119" s="4">
        <f t="shared" si="35"/>
        <v>44757</v>
      </c>
      <c r="G119" s="5" t="str">
        <f t="shared" si="36"/>
        <v>2022-07-15</v>
      </c>
      <c r="H119" s="6">
        <f t="shared" si="37"/>
        <v>0.45405092592592594</v>
      </c>
      <c r="I119" s="5" t="str">
        <f t="shared" si="38"/>
        <v>10:53:50</v>
      </c>
      <c r="J119" t="s">
        <v>370</v>
      </c>
      <c r="K119" t="s">
        <v>371</v>
      </c>
      <c r="L119" t="str">
        <f t="shared" si="31"/>
        <v>2022-07-16</v>
      </c>
      <c r="M119" s="4">
        <f t="shared" si="32"/>
        <v>44758</v>
      </c>
      <c r="N119" t="str">
        <f t="shared" si="33"/>
        <v>12:15:23</v>
      </c>
      <c r="O119" s="6">
        <f t="shared" si="34"/>
        <v>0.51068287037037041</v>
      </c>
      <c r="P119" t="s">
        <v>21</v>
      </c>
      <c r="Q119" t="s">
        <v>59</v>
      </c>
      <c r="R119" t="s">
        <v>23</v>
      </c>
      <c r="S119" t="s">
        <v>24</v>
      </c>
    </row>
    <row r="120" spans="1:19" x14ac:dyDescent="0.25">
      <c r="A120" t="s">
        <v>341</v>
      </c>
      <c r="B120" s="3">
        <v>2811</v>
      </c>
      <c r="C120" t="s">
        <v>372</v>
      </c>
      <c r="D120" t="s">
        <v>18</v>
      </c>
      <c r="E120" t="s">
        <v>19</v>
      </c>
      <c r="F120" s="4">
        <f t="shared" si="35"/>
        <v>44757</v>
      </c>
      <c r="G120" s="5" t="str">
        <f t="shared" si="36"/>
        <v>2022-07-15</v>
      </c>
      <c r="H120" s="6">
        <f t="shared" si="37"/>
        <v>0.71119212962962963</v>
      </c>
      <c r="I120" s="5" t="str">
        <f t="shared" si="38"/>
        <v>17:04:07</v>
      </c>
      <c r="J120" t="s">
        <v>373</v>
      </c>
      <c r="K120" t="s">
        <v>374</v>
      </c>
      <c r="L120" t="str">
        <f t="shared" si="31"/>
        <v>2022-07-19</v>
      </c>
      <c r="M120" s="4">
        <f t="shared" si="32"/>
        <v>44761</v>
      </c>
      <c r="N120" t="str">
        <f t="shared" si="33"/>
        <v>10:01:22</v>
      </c>
      <c r="O120" s="6">
        <f t="shared" si="34"/>
        <v>0.41761574074074076</v>
      </c>
      <c r="P120" t="s">
        <v>21</v>
      </c>
      <c r="Q120" t="s">
        <v>53</v>
      </c>
      <c r="R120" t="s">
        <v>23</v>
      </c>
      <c r="S120" t="s">
        <v>24</v>
      </c>
    </row>
    <row r="121" spans="1:19" x14ac:dyDescent="0.25">
      <c r="A121" t="s">
        <v>341</v>
      </c>
      <c r="B121" s="3">
        <v>2812</v>
      </c>
      <c r="C121" t="s">
        <v>375</v>
      </c>
      <c r="D121" t="s">
        <v>18</v>
      </c>
      <c r="E121" t="s">
        <v>19</v>
      </c>
      <c r="F121" s="4">
        <f t="shared" si="35"/>
        <v>44757</v>
      </c>
      <c r="G121" s="5" t="str">
        <f t="shared" si="36"/>
        <v>2022-07-15</v>
      </c>
      <c r="H121" s="6">
        <f t="shared" si="37"/>
        <v>0.71122685185185175</v>
      </c>
      <c r="I121" s="5" t="str">
        <f t="shared" si="38"/>
        <v>17:04:10</v>
      </c>
      <c r="J121" t="s">
        <v>376</v>
      </c>
      <c r="K121" t="s">
        <v>377</v>
      </c>
      <c r="L121" t="str">
        <f t="shared" si="31"/>
        <v>2022-07-16</v>
      </c>
      <c r="M121" s="4">
        <f t="shared" si="32"/>
        <v>44758</v>
      </c>
      <c r="N121" t="str">
        <f t="shared" si="33"/>
        <v>13:00:18</v>
      </c>
      <c r="O121" s="6">
        <f t="shared" si="34"/>
        <v>0.541875</v>
      </c>
      <c r="P121" t="s">
        <v>21</v>
      </c>
      <c r="Q121" t="s">
        <v>29</v>
      </c>
      <c r="R121" t="s">
        <v>23</v>
      </c>
      <c r="S121" t="s">
        <v>24</v>
      </c>
    </row>
    <row r="122" spans="1:19" x14ac:dyDescent="0.25">
      <c r="A122" t="s">
        <v>341</v>
      </c>
      <c r="B122" s="3">
        <v>2813</v>
      </c>
      <c r="C122" t="s">
        <v>378</v>
      </c>
      <c r="D122" t="s">
        <v>18</v>
      </c>
      <c r="E122" t="s">
        <v>19</v>
      </c>
      <c r="F122" s="4">
        <f t="shared" si="35"/>
        <v>44761</v>
      </c>
      <c r="G122" s="5" t="str">
        <f t="shared" si="36"/>
        <v>2022-07-19</v>
      </c>
      <c r="H122" s="6">
        <f t="shared" si="37"/>
        <v>0.38858796296296294</v>
      </c>
      <c r="I122" s="5" t="str">
        <f t="shared" si="38"/>
        <v>09:19:34</v>
      </c>
      <c r="J122" t="s">
        <v>379</v>
      </c>
      <c r="K122" t="s">
        <v>380</v>
      </c>
      <c r="L122" t="str">
        <f t="shared" si="31"/>
        <v>2022-07-27</v>
      </c>
      <c r="M122" s="4">
        <f t="shared" si="32"/>
        <v>44769</v>
      </c>
      <c r="N122" t="str">
        <f t="shared" si="33"/>
        <v>01:13:20</v>
      </c>
      <c r="O122" s="6">
        <f t="shared" si="34"/>
        <v>5.092592592592593E-2</v>
      </c>
      <c r="P122" t="s">
        <v>21</v>
      </c>
      <c r="Q122" t="s">
        <v>381</v>
      </c>
      <c r="R122" t="s">
        <v>23</v>
      </c>
      <c r="S122" t="s">
        <v>24</v>
      </c>
    </row>
    <row r="123" spans="1:19" x14ac:dyDescent="0.25">
      <c r="A123" t="s">
        <v>341</v>
      </c>
      <c r="B123" s="3">
        <v>2815</v>
      </c>
      <c r="C123" t="s">
        <v>382</v>
      </c>
      <c r="D123" t="s">
        <v>18</v>
      </c>
      <c r="E123" t="s">
        <v>19</v>
      </c>
      <c r="F123" s="4">
        <f t="shared" si="35"/>
        <v>44762</v>
      </c>
      <c r="G123" s="5" t="str">
        <f t="shared" si="36"/>
        <v>2022-07-20</v>
      </c>
      <c r="H123" s="6">
        <f t="shared" si="37"/>
        <v>0.49540509259259258</v>
      </c>
      <c r="I123" s="5" t="str">
        <f t="shared" si="38"/>
        <v>11:53:23</v>
      </c>
      <c r="J123" t="s">
        <v>383</v>
      </c>
      <c r="K123" t="s">
        <v>384</v>
      </c>
      <c r="L123" t="str">
        <f t="shared" si="31"/>
        <v>2022-07-26</v>
      </c>
      <c r="M123" s="4">
        <f t="shared" si="32"/>
        <v>44768</v>
      </c>
      <c r="N123" t="str">
        <f t="shared" si="33"/>
        <v>11:29:48</v>
      </c>
      <c r="O123" s="6">
        <f t="shared" si="34"/>
        <v>0.47902777777777777</v>
      </c>
      <c r="P123" t="s">
        <v>21</v>
      </c>
      <c r="Q123" t="s">
        <v>22</v>
      </c>
      <c r="R123" t="s">
        <v>23</v>
      </c>
      <c r="S123" t="s">
        <v>24</v>
      </c>
    </row>
    <row r="124" spans="1:19" x14ac:dyDescent="0.25">
      <c r="A124" t="s">
        <v>341</v>
      </c>
      <c r="B124" s="3">
        <v>2816</v>
      </c>
      <c r="C124" t="s">
        <v>385</v>
      </c>
      <c r="D124" t="s">
        <v>55</v>
      </c>
      <c r="E124" t="s">
        <v>56</v>
      </c>
      <c r="F124" s="4">
        <f t="shared" si="35"/>
        <v>44763</v>
      </c>
      <c r="G124" s="5" t="str">
        <f t="shared" si="36"/>
        <v>2022-07-21</v>
      </c>
      <c r="H124" s="6">
        <f t="shared" si="37"/>
        <v>0.46696759259259263</v>
      </c>
      <c r="I124" s="5" t="str">
        <f t="shared" si="38"/>
        <v>11:12:26</v>
      </c>
      <c r="J124" t="s">
        <v>386</v>
      </c>
      <c r="K124" t="s">
        <v>387</v>
      </c>
      <c r="L124" t="str">
        <f t="shared" si="31"/>
        <v>2022-07-27</v>
      </c>
      <c r="M124" s="4">
        <f t="shared" si="32"/>
        <v>44769</v>
      </c>
      <c r="N124" t="str">
        <f t="shared" si="33"/>
        <v>01:19:27</v>
      </c>
      <c r="O124" s="6">
        <f t="shared" si="34"/>
        <v>5.5173611111111111E-2</v>
      </c>
      <c r="P124" t="s">
        <v>21</v>
      </c>
      <c r="Q124" t="s">
        <v>22</v>
      </c>
      <c r="R124" t="s">
        <v>68</v>
      </c>
      <c r="S124" t="s">
        <v>24</v>
      </c>
    </row>
    <row r="125" spans="1:19" x14ac:dyDescent="0.25">
      <c r="A125" t="s">
        <v>341</v>
      </c>
      <c r="B125" s="3">
        <v>2819</v>
      </c>
      <c r="C125" t="s">
        <v>388</v>
      </c>
      <c r="D125" t="s">
        <v>46</v>
      </c>
      <c r="E125" t="s">
        <v>47</v>
      </c>
      <c r="F125" s="4">
        <f t="shared" si="35"/>
        <v>44768</v>
      </c>
      <c r="G125" s="5" t="str">
        <f t="shared" si="36"/>
        <v>2022-07-26</v>
      </c>
      <c r="H125" s="6">
        <f t="shared" si="37"/>
        <v>0.48450231481481482</v>
      </c>
      <c r="I125" s="5" t="str">
        <f t="shared" si="38"/>
        <v>11:37:41</v>
      </c>
      <c r="J125" t="s">
        <v>389</v>
      </c>
      <c r="K125" t="s">
        <v>390</v>
      </c>
      <c r="L125" t="str">
        <f t="shared" si="31"/>
        <v>2022-07-31</v>
      </c>
      <c r="M125" s="4">
        <f t="shared" si="32"/>
        <v>44773</v>
      </c>
      <c r="N125" t="str">
        <f t="shared" si="33"/>
        <v>22:11:42</v>
      </c>
      <c r="O125" s="6">
        <f t="shared" si="34"/>
        <v>0.92479166666666668</v>
      </c>
      <c r="P125" t="s">
        <v>21</v>
      </c>
      <c r="Q125" t="s">
        <v>53</v>
      </c>
      <c r="R125" t="s">
        <v>68</v>
      </c>
      <c r="S125" t="s">
        <v>24</v>
      </c>
    </row>
    <row r="126" spans="1:19" x14ac:dyDescent="0.25">
      <c r="A126" t="s">
        <v>341</v>
      </c>
      <c r="B126" s="3">
        <v>2820</v>
      </c>
      <c r="C126" t="s">
        <v>391</v>
      </c>
      <c r="D126" t="s">
        <v>98</v>
      </c>
      <c r="E126" t="s">
        <v>99</v>
      </c>
      <c r="F126" s="4">
        <f t="shared" si="35"/>
        <v>44768</v>
      </c>
      <c r="G126" s="5" t="str">
        <f t="shared" si="36"/>
        <v>2022-07-26</v>
      </c>
      <c r="H126" s="6">
        <f t="shared" si="37"/>
        <v>0.50112268518518521</v>
      </c>
      <c r="I126" s="5" t="str">
        <f t="shared" si="38"/>
        <v>12:01:37</v>
      </c>
      <c r="J126" t="s">
        <v>392</v>
      </c>
      <c r="K126" t="s">
        <v>393</v>
      </c>
      <c r="L126" t="str">
        <f t="shared" si="31"/>
        <v>2022-07-26</v>
      </c>
      <c r="M126" s="4">
        <f t="shared" si="32"/>
        <v>44768</v>
      </c>
      <c r="N126" t="str">
        <f t="shared" si="33"/>
        <v>16:39:16</v>
      </c>
      <c r="O126" s="6">
        <f t="shared" si="34"/>
        <v>0.69393518518518515</v>
      </c>
      <c r="P126" t="s">
        <v>39</v>
      </c>
      <c r="Q126" t="s">
        <v>22</v>
      </c>
      <c r="R126" t="s">
        <v>68</v>
      </c>
      <c r="S126" t="s">
        <v>24</v>
      </c>
    </row>
    <row r="127" spans="1:19" x14ac:dyDescent="0.25">
      <c r="A127" t="s">
        <v>341</v>
      </c>
      <c r="B127" s="3">
        <v>2826</v>
      </c>
      <c r="C127" t="s">
        <v>394</v>
      </c>
      <c r="D127" t="s">
        <v>18</v>
      </c>
      <c r="E127" t="s">
        <v>19</v>
      </c>
      <c r="F127" s="4">
        <f t="shared" si="35"/>
        <v>44772</v>
      </c>
      <c r="G127" s="5" t="str">
        <f t="shared" si="36"/>
        <v>2022-07-30</v>
      </c>
      <c r="H127" s="6">
        <f t="shared" si="37"/>
        <v>0.38738425925925929</v>
      </c>
      <c r="I127" s="5" t="str">
        <f t="shared" si="38"/>
        <v>09:17:50</v>
      </c>
      <c r="J127" t="s">
        <v>395</v>
      </c>
      <c r="K127" t="s">
        <v>396</v>
      </c>
      <c r="L127" t="str">
        <f t="shared" si="31"/>
        <v>2022-07-30</v>
      </c>
      <c r="M127" s="4">
        <f t="shared" si="32"/>
        <v>44772</v>
      </c>
      <c r="N127" t="str">
        <f t="shared" si="33"/>
        <v>09:32:09</v>
      </c>
      <c r="O127" s="6">
        <f t="shared" si="34"/>
        <v>0.39732638888888888</v>
      </c>
      <c r="P127" t="s">
        <v>21</v>
      </c>
      <c r="Q127" t="s">
        <v>22</v>
      </c>
      <c r="R127" t="s">
        <v>23</v>
      </c>
      <c r="S127" t="s">
        <v>24</v>
      </c>
    </row>
    <row r="128" spans="1:19" x14ac:dyDescent="0.25">
      <c r="G128" s="5" t="str">
        <f>MID(J128,1,10)</f>
        <v/>
      </c>
      <c r="H128" s="5"/>
      <c r="I128" s="5"/>
    </row>
  </sheetData>
  <autoFilter ref="A1:T128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a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 ARIAS MONTANI</dc:creator>
  <cp:lastModifiedBy>Lissette Arias Montani</cp:lastModifiedBy>
  <dcterms:created xsi:type="dcterms:W3CDTF">2022-08-23T18:58:12Z</dcterms:created>
  <dcterms:modified xsi:type="dcterms:W3CDTF">2022-08-23T19:01:50Z</dcterms:modified>
</cp:coreProperties>
</file>