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jsarmiento\Nextcloud\Nicol Sarmiento\"/>
    </mc:Choice>
  </mc:AlternateContent>
  <xr:revisionPtr revIDLastSave="0" documentId="13_ncr:1_{43F9D193-5E7B-49EB-BA89-458E65F8CEE7}" xr6:coauthVersionLast="47" xr6:coauthVersionMax="47" xr10:uidLastSave="{00000000-0000-0000-0000-000000000000}"/>
  <bookViews>
    <workbookView xWindow="-108" yWindow="-108" windowWidth="23256" windowHeight="12576" tabRatio="811" activeTab="4" xr2:uid="{E87B3336-463F-4666-B180-7699565DA35A}"/>
  </bookViews>
  <sheets>
    <sheet name="Acta" sheetId="1" r:id="rId1"/>
    <sheet name="Pendientes KUNAQ" sheetId="8" r:id="rId2"/>
    <sheet name="Agenda" sheetId="4" r:id="rId3"/>
    <sheet name="Ambiente QA" sheetId="6" r:id="rId4"/>
    <sheet name="Hoja1" sheetId="10" r:id="rId5"/>
    <sheet name="Accesos" sheetId="7" r:id="rId6"/>
    <sheet name="Directorio" sheetId="2" r:id="rId7"/>
    <sheet name="Procesos" sheetId="5" r:id="rId8"/>
    <sheet name="Borrador" sheetId="9" r:id="rId9"/>
  </sheets>
  <definedNames>
    <definedName name="_xlnm._FilterDatabase" localSheetId="0" hidden="1">Acta!$A$2:$J$112</definedName>
    <definedName name="_xlnm._FilterDatabase" localSheetId="3" hidden="1">'Ambiente QA'!$A$1:$M$1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9" i="9" l="1"/>
  <c r="A18" i="9"/>
  <c r="A17" i="9"/>
  <c r="A16" i="9"/>
  <c r="A15" i="9"/>
  <c r="A14" i="9"/>
  <c r="A13" i="9"/>
  <c r="B13" i="9"/>
  <c r="B12" i="9"/>
  <c r="A12" i="9"/>
  <c r="B11" i="9"/>
  <c r="B14" i="9"/>
  <c r="A11" i="9"/>
  <c r="A20" i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l="1"/>
  <c r="A38" i="1" s="1"/>
  <c r="A39" i="1" s="1"/>
  <c r="A40" i="1" l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</calcChain>
</file>

<file path=xl/sharedStrings.xml><?xml version="1.0" encoding="utf-8"?>
<sst xmlns="http://schemas.openxmlformats.org/spreadsheetml/2006/main" count="1433" uniqueCount="704">
  <si>
    <t>N°</t>
  </si>
  <si>
    <t>Nomenclatura</t>
  </si>
  <si>
    <t>Carpeta</t>
  </si>
  <si>
    <t>Responsable</t>
  </si>
  <si>
    <t>Estado</t>
  </si>
  <si>
    <t>Inicio</t>
  </si>
  <si>
    <t>Fin</t>
  </si>
  <si>
    <t>Nombre</t>
  </si>
  <si>
    <t>Capacitación - creación de cuentas contables</t>
  </si>
  <si>
    <t>S/N</t>
  </si>
  <si>
    <t>Finalizado</t>
  </si>
  <si>
    <t>Área</t>
  </si>
  <si>
    <t>Contabilidad</t>
  </si>
  <si>
    <t>Integración SG5 - Biométrico</t>
  </si>
  <si>
    <t>TI</t>
  </si>
  <si>
    <t>En Proceso</t>
  </si>
  <si>
    <t>Web Esperanza eterna - Botones Tour</t>
  </si>
  <si>
    <t>Marketing
TI</t>
  </si>
  <si>
    <t>por crear</t>
  </si>
  <si>
    <t>2023.01.004</t>
  </si>
  <si>
    <t>Lvalle</t>
  </si>
  <si>
    <t>Ubicación</t>
  </si>
  <si>
    <t>Comentarios</t>
  </si>
  <si>
    <t xml:space="preserve">Proyecto </t>
  </si>
  <si>
    <t>Capacitación - Operaciones para Luigi Valle</t>
  </si>
  <si>
    <t>Proyectos</t>
  </si>
  <si>
    <t>CRM - Log de consultas DNI y modificaciones datos</t>
  </si>
  <si>
    <t>Comercial</t>
  </si>
  <si>
    <t>Lrojas</t>
  </si>
  <si>
    <t>Crear carpetas con tareas repetitivas</t>
  </si>
  <si>
    <t>No iniciado</t>
  </si>
  <si>
    <t>H:\8.3 Proyectos\Metodología\Procedimiento</t>
  </si>
  <si>
    <t>Políticas de proyecto</t>
  </si>
  <si>
    <t>26/01: Lrojas solicita a Lvalle agrupar funciones repetitivas en carpeta (reuniones comité proyectos Lvalle y Lrojas, comité proyectos, comité  Kunaq)</t>
  </si>
  <si>
    <t>Negociación contrato Avanza</t>
  </si>
  <si>
    <t>GDH</t>
  </si>
  <si>
    <t>1. FU-2022.4-022</t>
  </si>
  <si>
    <t>H:\8.3 Proyectos\Proyectos\2022\GDH\7. Modificaciones en la provisión de vacaciones y adelanto de vacaciones</t>
  </si>
  <si>
    <t>H:\8.3 Proyectos\Proyectos\2023\GDH\1. Mejora del proceso de vacaciones</t>
  </si>
  <si>
    <t>Revisar FU Mejora del proceso de vacaciones</t>
  </si>
  <si>
    <t>1. FU-2023.1-001</t>
  </si>
  <si>
    <t>FU-2023.1-003</t>
  </si>
  <si>
    <t>GDH
Comercial</t>
  </si>
  <si>
    <t>SERVICIO</t>
  </si>
  <si>
    <t>AREA MUYA</t>
  </si>
  <si>
    <t>EMPRESA</t>
  </si>
  <si>
    <t>WEB</t>
  </si>
  <si>
    <t>CARGO</t>
  </si>
  <si>
    <t>NOMBRE</t>
  </si>
  <si>
    <t>CORREO</t>
  </si>
  <si>
    <t>TELEFONO</t>
  </si>
  <si>
    <t>SG5</t>
  </si>
  <si>
    <t>Kunaq</t>
  </si>
  <si>
    <t>https://www.kunaq.net/Formularios/MasterPage/Inicio.aspx</t>
  </si>
  <si>
    <t>Gerente general</t>
  </si>
  <si>
    <t>Lisette Arias Montani</t>
  </si>
  <si>
    <t>larias@kunaq.pe</t>
  </si>
  <si>
    <t>Jefe de proyectos</t>
  </si>
  <si>
    <t>Eduardo Changanaqui Marchino</t>
  </si>
  <si>
    <t>echanganaqui@kunaq.pe</t>
  </si>
  <si>
    <t>Web</t>
  </si>
  <si>
    <t>Mirelly Gonzales</t>
  </si>
  <si>
    <t>CRM</t>
  </si>
  <si>
    <t>Avanza Soluciones</t>
  </si>
  <si>
    <t>Gerente</t>
  </si>
  <si>
    <t>Julio César Chavez</t>
  </si>
  <si>
    <t>Consejero web</t>
  </si>
  <si>
    <t>José Salazar</t>
  </si>
  <si>
    <t>jsalazar@avanzasoluciones.com.pe</t>
  </si>
  <si>
    <t>Supervisor Vtiger</t>
  </si>
  <si>
    <t>David Espinoza</t>
  </si>
  <si>
    <t>Asistente Gerencia</t>
  </si>
  <si>
    <t>Alejandra Nuñez De la Torre</t>
  </si>
  <si>
    <t>EXACTUS</t>
  </si>
  <si>
    <t>Administración | Finanzas</t>
  </si>
  <si>
    <t>BCTS</t>
  </si>
  <si>
    <t>https://bctsconsulting.com/</t>
  </si>
  <si>
    <t>Gerente de la Unidad Exactus</t>
  </si>
  <si>
    <t>Cecilia Morales</t>
  </si>
  <si>
    <t>Desarrollo</t>
  </si>
  <si>
    <t>Gialina Machado</t>
  </si>
  <si>
    <t>Peru consultor</t>
  </si>
  <si>
    <t>Manuel Morales</t>
  </si>
  <si>
    <t>Ecuador consultor</t>
  </si>
  <si>
    <t>Karina Echevarria</t>
  </si>
  <si>
    <t>Marketing</t>
  </si>
  <si>
    <t>Exe Digital</t>
  </si>
  <si>
    <t>https://exe.digital/</t>
  </si>
  <si>
    <t>Mario Ramos</t>
  </si>
  <si>
    <t>mramos@exe.digital'</t>
  </si>
  <si>
    <t>Director de UX</t>
  </si>
  <si>
    <t>Jimmy Sanchez</t>
  </si>
  <si>
    <t>jsanchez@exe.digital'</t>
  </si>
  <si>
    <t>Daniel Huaripata</t>
  </si>
  <si>
    <t>Firma digital</t>
  </si>
  <si>
    <t>Todo</t>
  </si>
  <si>
    <t>Big Davi</t>
  </si>
  <si>
    <t>https://bigdavi.com/</t>
  </si>
  <si>
    <t>Gerente de proyectos y desarrollo</t>
  </si>
  <si>
    <t>Juan Carlos Davila</t>
  </si>
  <si>
    <t>Wilfredo Davila</t>
  </si>
  <si>
    <t>Operaciones</t>
  </si>
  <si>
    <t>Juan Carlos Barros</t>
  </si>
  <si>
    <t>Luis Rojas</t>
  </si>
  <si>
    <t>Asistente de proyectos</t>
  </si>
  <si>
    <t>Luigi Valle</t>
  </si>
  <si>
    <t>Tymiller</t>
  </si>
  <si>
    <t>Call-Lima</t>
  </si>
  <si>
    <t>Call-Huancayo</t>
  </si>
  <si>
    <t>Juan Carlos Chavez</t>
  </si>
  <si>
    <t>Ronald</t>
  </si>
  <si>
    <t>Call</t>
  </si>
  <si>
    <t>Gabriel Palacios</t>
  </si>
  <si>
    <t>Alfredo Ponce</t>
  </si>
  <si>
    <t>24/01: LRamirez solicita capacitación
26/01: EChanganaqui (Kunaq) capacita a LRamirez 
30/01: Se esperará respusta de Lramirez hasta el lunes06 o se cierra</t>
  </si>
  <si>
    <t>24/01: Pdominguez (Mkt) presenta requerimientos
25/01: LValle presenta FU a EXE
27/01: JSanchez (EXE) presenta solución (garantía costo 0)
27/01: PDominguez y JSanchez aprueban solución
27/01: Proveedor hace cambios, LValle hace prueba, pendiente PDominguez
30/01: LV subirá documentos a carp 8.3 para sig comité</t>
  </si>
  <si>
    <t>25/01: Lrojas solicita Lvalle revisar FU y videos con área comercial
26/01: Lvalle resume pto 8. Arbol de vendedor
30/01: reunión 30/01 para revisar apuntes de los videos</t>
  </si>
  <si>
    <t>Lrojas agendó reunión</t>
  </si>
  <si>
    <t>ID: sala.operaciones@grupomuya.com.pe</t>
  </si>
  <si>
    <t>Comité</t>
  </si>
  <si>
    <t>Lunes y miércoles</t>
  </si>
  <si>
    <t>Participantes</t>
  </si>
  <si>
    <t>Días</t>
  </si>
  <si>
    <t>Frecuencia</t>
  </si>
  <si>
    <t>Semanal</t>
  </si>
  <si>
    <t>Martes</t>
  </si>
  <si>
    <t>Comité proyectos 1</t>
  </si>
  <si>
    <t>Comité Kunaq Muya</t>
  </si>
  <si>
    <t>L</t>
  </si>
  <si>
    <t>M</t>
  </si>
  <si>
    <t>J</t>
  </si>
  <si>
    <t>V</t>
  </si>
  <si>
    <t>SEMANA 1</t>
  </si>
  <si>
    <t>SEMANA 2</t>
  </si>
  <si>
    <t>SEMANA 3</t>
  </si>
  <si>
    <t>SEMANA 4</t>
  </si>
  <si>
    <t>CALENDARIO</t>
  </si>
  <si>
    <t>REUNIONES PROGRAMADAS</t>
  </si>
  <si>
    <t>Ítem</t>
  </si>
  <si>
    <t>25/01: LValle contacta proveedor recomendado por empresa Buk (control asistencia)
26/01: Proveedor de biométrico desconoce como hacer la integración
Agendar reu Aponce y Echanganaqui (Kunaq) - agregar al acta de Kunaq
Eduardo no puede cargar data en Biometrico</t>
  </si>
  <si>
    <t>26/01: Tllacza (Emisiones) capacita a Lvalle sobre su área
27/01: Lrojas solicita a Lvalle crear esquema de capacitación y funciones del puesto de asistente de proyectos
30/01: LR coordinará capacitación de CRM comercial y SAC
01/02: Se capacitará al inicio del proyecto de dicha área</t>
  </si>
  <si>
    <t>Omnicanal</t>
  </si>
  <si>
    <t>01/02: Revisar factbilidad omnicanal. JCChavez creó piloto para RyC whatsapp.</t>
  </si>
  <si>
    <t>Modificacion en las caratulas</t>
  </si>
  <si>
    <t>LRV - comité</t>
  </si>
  <si>
    <t>Indicador de consumo de papel por sede (uso de presup)</t>
  </si>
  <si>
    <t>08/02: 
a. Leer manuales MP MO. Para el 13/02.
B. Excel actualizado en siguiente comité Operaciones (mensual).  Para el 13/02.
C. contactar con Christian Luis para actualizar respuestas reclamos de diciembre y enero. 999 036 656.  Para el 13/02.
D. Dashboard atención y respuesta.  Para el 01/03.</t>
  </si>
  <si>
    <t>08/02: Actualizar excel de reporte.  Para el 13/02.</t>
  </si>
  <si>
    <t>Ticketera del CRM</t>
  </si>
  <si>
    <t>08/02: revisar informes soporte de Avanza, actualizar excel interno (paul). Para el 13/02.</t>
  </si>
  <si>
    <t>Capacitación CRM</t>
  </si>
  <si>
    <t>08/02: Mijael capacitará a LV y capacitador nuevo, leer manual CRM.</t>
  </si>
  <si>
    <t>Tarea</t>
  </si>
  <si>
    <t>Mensual</t>
  </si>
  <si>
    <t>último día</t>
  </si>
  <si>
    <t>Informativo</t>
  </si>
  <si>
    <t>Actualización Excel "Lista proyectos"</t>
  </si>
  <si>
    <t>Plan de capacitación/comunicación al usuario</t>
  </si>
  <si>
    <t>x</t>
  </si>
  <si>
    <t>Acta de cierre (depende del proyecto)</t>
  </si>
  <si>
    <t>Correo al proveedor para el pase a producción</t>
  </si>
  <si>
    <t>Correo de JCB - aprobación del pase a producción</t>
  </si>
  <si>
    <t>Correo del líder - finalización de pruebas (en el ambiente de pruebas)</t>
  </si>
  <si>
    <t>Correo al líder - inicio de pruebas (ambiente de pruebas está listo)</t>
  </si>
  <si>
    <t>Plan de pruebas</t>
  </si>
  <si>
    <t>Correo de JCB - aprobación cotización</t>
  </si>
  <si>
    <t>Cotización</t>
  </si>
  <si>
    <t>Correo del líder - conformidad con el requerimiento</t>
  </si>
  <si>
    <t>Requerimiento + sustento legal</t>
  </si>
  <si>
    <t>Definition of done</t>
  </si>
  <si>
    <t>Z</t>
  </si>
  <si>
    <t>Definition of ready</t>
  </si>
  <si>
    <t>Y</t>
  </si>
  <si>
    <t>Proceso antiguo</t>
  </si>
  <si>
    <t>F</t>
  </si>
  <si>
    <t>Capacitacion + Manual</t>
  </si>
  <si>
    <t>E</t>
  </si>
  <si>
    <t>Manual de procedimiento del proceso nuevo + flujograma + politas</t>
  </si>
  <si>
    <t>D</t>
  </si>
  <si>
    <t>Prototipo</t>
  </si>
  <si>
    <t>C</t>
  </si>
  <si>
    <t>Mapa de riesgos</t>
  </si>
  <si>
    <t>B</t>
  </si>
  <si>
    <t>Diagnótico</t>
  </si>
  <si>
    <t>A</t>
  </si>
  <si>
    <t>Ratificación</t>
  </si>
  <si>
    <t>Pase a producción</t>
  </si>
  <si>
    <t>Pruebas</t>
  </si>
  <si>
    <t>Alcance</t>
  </si>
  <si>
    <t>Factibilidad</t>
  </si>
  <si>
    <t>Flujogramas Intranet</t>
  </si>
  <si>
    <t>Automatizacion de cálculo de alianzas</t>
  </si>
  <si>
    <t>Emision</t>
  </si>
  <si>
    <t>Logística</t>
  </si>
  <si>
    <t>06/03: Reu Tmyller y Lvalle 13/03
Reu Tmyller y Lrojas para el 17/03</t>
  </si>
  <si>
    <t>Pruebas envio de formatos GDH</t>
  </si>
  <si>
    <t>Pruebas envio de contratos Emision</t>
  </si>
  <si>
    <t>Pruebas modulo de contratos GDH</t>
  </si>
  <si>
    <t>Pruebas modulo de asistencia GDH</t>
  </si>
  <si>
    <t>03/02: Ty y Mijael mencionan problema con calculo ampliaciones y columbarios sg5
Crear requerimientos
15/02: realizar FU viernes 17/02.
20/02 reunión miercoles 22/02 4pm.
10/03: Tymiller brindará solución.</t>
  </si>
  <si>
    <t>Modificacion de reporte Exactus - Logistica</t>
  </si>
  <si>
    <t>Impresora</t>
  </si>
  <si>
    <t>Tickets CRM</t>
  </si>
  <si>
    <t>Acta de cierre Modificaciones GDH - SG5 Planillas</t>
  </si>
  <si>
    <t>GDH Provisión y adelanto de vacaciones</t>
  </si>
  <si>
    <t>Acta de cierre Bloqueo CRM Vacaciones</t>
  </si>
  <si>
    <t>Acta de cierre Trama Interbank</t>
  </si>
  <si>
    <t>Acta de cierre Log de Recaudo</t>
  </si>
  <si>
    <t>26/01: Mpalacios comunica a JSalazar (Avanza) su requerimiento
26/01: Lvalle crea FU
27/01: Lrojas solicita cotización a Jchavez (Avanza)
27/01: Mpalacios aprueba FU con cambios
30/01: LV actualizará carpeta para sig comité
06/02: Avanza dará fecha de inicio fecha de pruebas
15/02: Avanza instalará el requerimiento el 16/02. Guardar documentos en carpeta, pedir a comercial plan de capacitación, por correo.
20/02: Ratificación hasta el 06/03.
10/03: enviar acta de cierre de proyecto el 13/03 (LV)
14/03: Se envío acta y se recibió conformidad.</t>
  </si>
  <si>
    <t>Agendar reu Lflores y Echanganaqui (Kunaq) para el martes, coordinar ambiente de pruebas
01/02: Hacer plan de pruebas con Leonardo
08/02: Enviar correo de inicio de pruebas y  hacer seguimiento.
15/02: ratificación hasta el 13/03. se enviará acta de cierre.
10/03: enviar acta de cierre de proyecto el 13/03 (LV)
14/03: Se envío acta y se recibió conformidad.</t>
  </si>
  <si>
    <t>14/03: Se envío acta y se recibió conformidad.</t>
  </si>
  <si>
    <t>14/03: falta fecha inicio y fin de pruebas</t>
  </si>
  <si>
    <t>14/03: faltan fecha inicio y fin de pruebas, producción.</t>
  </si>
  <si>
    <t>Lunes</t>
  </si>
  <si>
    <t>Bryan Galván</t>
  </si>
  <si>
    <t>bgalvan@kunaq.pe</t>
  </si>
  <si>
    <t>mgonzalez@kunaq.pe</t>
  </si>
  <si>
    <t>Reporte de moras</t>
  </si>
  <si>
    <t>Contratos Emisiones</t>
  </si>
  <si>
    <t>Módulo Asistencias</t>
  </si>
  <si>
    <t>Módulo Contratos</t>
  </si>
  <si>
    <t>Anydesk</t>
  </si>
  <si>
    <t>Pass</t>
  </si>
  <si>
    <t>Nuevo 03/2023</t>
  </si>
  <si>
    <t>Antiguo 2022</t>
  </si>
  <si>
    <t>Muya4321</t>
  </si>
  <si>
    <t>Proyecto</t>
  </si>
  <si>
    <t>Empresa</t>
  </si>
  <si>
    <t>BD</t>
  </si>
  <si>
    <t>PRUEBAS CONTRATOS BIGDAVI</t>
  </si>
  <si>
    <t>BDUS_CK000050_0194</t>
  </si>
  <si>
    <t>PRUEBAS BIGDAVI</t>
  </si>
  <si>
    <t>No</t>
  </si>
  <si>
    <t>PRUEBAS GDH</t>
  </si>
  <si>
    <t>Sí</t>
  </si>
  <si>
    <t>BDUS_CK000050_0193</t>
  </si>
  <si>
    <t>Emisiones</t>
  </si>
  <si>
    <t>R&amp;C</t>
  </si>
  <si>
    <t>Muya</t>
  </si>
  <si>
    <t>Pruebas Reporte de Moras</t>
  </si>
  <si>
    <t>RyC</t>
  </si>
  <si>
    <t>01/02: Crear lista de procesos y subprocesos, luego flujograma. Revisión lunes 06/02.
15/02: revisión con Luis el 20/02.
06/03: actualizar para el 31/03
04/04: se incluye dentro del seguimiento de Vacaciones Intranet</t>
  </si>
  <si>
    <t>Se actualizará el Excel y se revisará a mitad y fines de mes
20/02: próxima revisión 27/02
10/03: prox revisión miercoles 15/03
04/04: prox revisión lunes 17/04</t>
  </si>
  <si>
    <t>14/03: faltan fecha inicio y fin de pruebas, producción.
04/04: enviar acta de cierre 05/04</t>
  </si>
  <si>
    <t>Central de mando de proyectos</t>
  </si>
  <si>
    <t xml:space="preserve">Coordinación de Vacaciones </t>
  </si>
  <si>
    <t>coordinar cruce de vacas con lusho</t>
  </si>
  <si>
    <t>ID: jbarros@grupomuya.com.pe</t>
  </si>
  <si>
    <t>Pass: Operaciones2023</t>
  </si>
  <si>
    <t>Seguimiento Contratos Postman SG5</t>
  </si>
  <si>
    <t>Pass: Gerencia2022</t>
  </si>
  <si>
    <t>Piloto Practiplan</t>
  </si>
  <si>
    <t>Piloto nueva forma de pago</t>
  </si>
  <si>
    <t>BDUS_CK000050_0195</t>
  </si>
  <si>
    <t>SG5 Planillas</t>
  </si>
  <si>
    <t>PRUEBAS PILOTO FORMA DE PAGO</t>
  </si>
  <si>
    <t>PRUEBAS REPORTE DE MORAS</t>
  </si>
  <si>
    <t>Alerta al cambiar titular</t>
  </si>
  <si>
    <t xml:space="preserve">GDH Envio de formatos </t>
  </si>
  <si>
    <t>Comentario</t>
  </si>
  <si>
    <t>Continuará prueba en producción</t>
  </si>
  <si>
    <t>Vigencia</t>
  </si>
  <si>
    <t>Ajustes del Módulo de Gestión de Planilla</t>
  </si>
  <si>
    <t>PRUEBAS AJUSTE DE PLANILLAS</t>
  </si>
  <si>
    <t>BDUS_CK000050_0196</t>
  </si>
  <si>
    <t>04/05: Al crearlo se eliminaron los demás ambientes</t>
  </si>
  <si>
    <t>04/05: borrado durante 1 hora</t>
  </si>
  <si>
    <t>Activo</t>
  </si>
  <si>
    <t>4/05: borrado sin solicitar</t>
  </si>
  <si>
    <t>alerta se encuentra en todos los ambientes</t>
  </si>
  <si>
    <t>Empresa también visible en 225577824</t>
  </si>
  <si>
    <t>Contratos Emisiones + piloto 3era regla</t>
  </si>
  <si>
    <t>se agregó practiplan al proyecto de envío contrato</t>
  </si>
  <si>
    <t>26/01: Lrojas solicita a Lvalle revisar las políticas de proyecto
01/02: Revisión de propuesta 15/03
04/04: 1er avance de políticas viernes 14/04  3pm
15/05: presentación para viernes 30/06</t>
  </si>
  <si>
    <t>04/04: probar opciones gestión (trello, asana, clickup, Monday, jira, slack)
tablero de control, revisión lunes 17/04
15/05: Clickup, reu 17</t>
  </si>
  <si>
    <t>03/04: se envió correo con ambiente de pruebas
15/05: ratificación hasta el 31/05</t>
  </si>
  <si>
    <t>Pruebas ajustes de planilla</t>
  </si>
  <si>
    <t>Vacaciones - Intranet</t>
  </si>
  <si>
    <t>Vacaciones - SG5</t>
  </si>
  <si>
    <t>Software</t>
  </si>
  <si>
    <t>Usuario</t>
  </si>
  <si>
    <t>Zoom</t>
  </si>
  <si>
    <t>Inactivo</t>
  </si>
  <si>
    <t>Cl…1</t>
  </si>
  <si>
    <t>GMAIL</t>
  </si>
  <si>
    <t>proyectosmuya@gmail.com</t>
  </si>
  <si>
    <t>CLICKUP</t>
  </si>
  <si>
    <t>Aponce</t>
  </si>
  <si>
    <t>Gpalacios</t>
  </si>
  <si>
    <t>Natali Ramos</t>
  </si>
  <si>
    <t>Jackelyn Vidaurre</t>
  </si>
  <si>
    <t>Asistente</t>
  </si>
  <si>
    <t>Analista</t>
  </si>
  <si>
    <t>Coordinadora</t>
  </si>
  <si>
    <t>Sub gerente</t>
  </si>
  <si>
    <t>Analista de compensaciones</t>
  </si>
  <si>
    <t>Leonardo Flores</t>
  </si>
  <si>
    <t>PRUEBAS INTRANET VACACIONES</t>
  </si>
  <si>
    <t xml:space="preserve">vacaciones - SG5 planillas </t>
  </si>
  <si>
    <t>INTRANET</t>
  </si>
  <si>
    <t>BDUS_CK000050_0197</t>
  </si>
  <si>
    <t>"local"</t>
  </si>
  <si>
    <t>"maqueta web intranet"</t>
  </si>
  <si>
    <t>maqueta web intranet, almacenamiento local</t>
  </si>
  <si>
    <t>12/04: pedir url del webservice de la lista a avanza, donde SG5 manda los precios, consultar a José Salazar.
15/05: ratificación hasta el 31/05, reglas 1,2y3
01/06: error regla 3 en producción (corregido)</t>
  </si>
  <si>
    <t>01/03: Inicio de pruebas
10/03: Se completó el flujo de envío pero con errores
04/04: status en siguiente comité
12/04: mañana 13/04 enviar reporte de pruebas, reanudar pruebas con Lflores
15/05: pruebas usuario 17/05
12/06: cierre para el 30/06</t>
  </si>
  <si>
    <t>Presentaciones: (1 por mes, 1° semana de cada mes)
Siguiente presentación: 03/07</t>
  </si>
  <si>
    <t>Ubicaina</t>
  </si>
  <si>
    <t>Búsqueda de fallecido</t>
  </si>
  <si>
    <t>Validación: código de espacio con producto (precio)</t>
  </si>
  <si>
    <t>19/06: Kunaq enviará propuesta hasta 30/06</t>
  </si>
  <si>
    <t>15/05: Pruebas usuario 18/05
21/06: Pase a producción item 16 al 20 (20 probar en producción)
Hito: pase a prod 31/07 (30 puntos)</t>
  </si>
  <si>
    <t>20/06: Pase a producción junto a intranet
Pendiente enviar correos corporativos, perfiles, accesos a perfiles</t>
  </si>
  <si>
    <t>GDH - Contratos</t>
  </si>
  <si>
    <t>GDH - Asistencia</t>
  </si>
  <si>
    <t>19/05: Hito 1: PaP - Etapa 1 para el 20/07         Hito 2: PaP - Etapa 2 para el 02/10 (nuevo feriado aumenta 1d)</t>
  </si>
  <si>
    <t>19/05: Hito 1: PaP - Etapa 1 para el 27/07         Hito 2: PaP - Etapa 2 para el 23/10 (nuevo feriado aumenta 1d)</t>
  </si>
  <si>
    <t>Indicador LRV</t>
  </si>
  <si>
    <t>06/03: presentar FU el 13/03
10/03: reu con Yadira el 13/03
14/03: FU enviado
04/04: BCTS presenta cotización 05/04
15/05: Pruebas de usuario a partir del 07/06 (actualizar ambiente pruebas)
20/06: Ratificación jueves 22/06</t>
  </si>
  <si>
    <t>20/06: Ambiente de pruebas 21/06
23/06: Inicio de pruebas, crear organigrama pruebas</t>
  </si>
  <si>
    <t>Intranet</t>
  </si>
  <si>
    <t>http://proyectomuya.kunaq.net.pe/index.php</t>
  </si>
  <si>
    <t>vacaciones - Intranet</t>
  </si>
  <si>
    <t>Equipo de QA</t>
  </si>
  <si>
    <t>Instalación</t>
  </si>
  <si>
    <t>Tareas</t>
  </si>
  <si>
    <t>Urgencia</t>
  </si>
  <si>
    <t>Notificación</t>
  </si>
  <si>
    <t>Entrega</t>
  </si>
  <si>
    <t>Nueva Fecha</t>
  </si>
  <si>
    <t>Clientes duplicados con contratos</t>
  </si>
  <si>
    <t>Enviar Cotización Ubicaina (Geolocalización)</t>
  </si>
  <si>
    <t>Pendiente</t>
  </si>
  <si>
    <t>Software inmobiliario</t>
  </si>
  <si>
    <t>SÍ</t>
  </si>
  <si>
    <t>-</t>
  </si>
  <si>
    <t>Análisis Base de Datos</t>
  </si>
  <si>
    <t>En progreso</t>
  </si>
  <si>
    <t>Envío docs GDH SG5 - BigDavi</t>
  </si>
  <si>
    <t>Reporte envío de formatos cabeceras faltantes, 
pendiente modificar API</t>
  </si>
  <si>
    <t>Completado</t>
  </si>
  <si>
    <t>Módulo Asistencias y Contratos</t>
  </si>
  <si>
    <t>Formato para importación de información de turno</t>
  </si>
  <si>
    <t>lissette lo envía hoy</t>
  </si>
  <si>
    <t>Fomarto para importación de trabajador vs turnos</t>
  </si>
  <si>
    <t>Vacaciones - SG5 planillas</t>
  </si>
  <si>
    <t>Instalar ambiente pruebas</t>
  </si>
  <si>
    <t>Perfiles de acceso SG5</t>
  </si>
  <si>
    <t>Permisos para Credimuya en QA 778202959, empresa: PRUEBAS INTRANET VACACIONES</t>
  </si>
  <si>
    <t>Instalación ambiente QA</t>
  </si>
  <si>
    <t>Ticket 3502</t>
  </si>
  <si>
    <t>Centro de costos Arequipa</t>
  </si>
  <si>
    <t xml:space="preserve">SG5 Planillas - Ajustes </t>
  </si>
  <si>
    <t>SG5 Planillas - Soporte</t>
  </si>
  <si>
    <t>Cronograma SG5 Planillas por Horas</t>
  </si>
  <si>
    <t>Notas</t>
  </si>
  <si>
    <t>Envío de Formatos SG5 - BigDavi</t>
  </si>
  <si>
    <t>Vincular a Base de Datos de pruebas</t>
  </si>
  <si>
    <t>anydesk: 225 577 824 empresa: PRUEBAS BIGDAVI
habilitar ambiente de pruebas</t>
  </si>
  <si>
    <t>Cierre de sesión por inactividad</t>
  </si>
  <si>
    <t xml:space="preserve">Enviar Cotización Software </t>
  </si>
  <si>
    <t xml:space="preserve">En SG5 rediccionar a Intranet para cambiar contraseña </t>
  </si>
  <si>
    <t>Envio de Formatos GDH - BigDavi</t>
  </si>
  <si>
    <t>SG5 - Contratos</t>
  </si>
  <si>
    <t xml:space="preserve">Reporte permisos de usuarios </t>
  </si>
  <si>
    <t>04/04: status en siguiente comité
15/05: pendientes por Bigdavi reu 17/05
12/06: cierre para el 30/06
14/07: levantamiento de observaciones por Bigdavi</t>
  </si>
  <si>
    <t>En pruebas</t>
  </si>
  <si>
    <t>Pendiente de pruebas</t>
  </si>
  <si>
    <t>Aplicar regla de límite de solicitudes de vacaciones por colaborador</t>
  </si>
  <si>
    <t>Sin iniciar</t>
  </si>
  <si>
    <t>Mapa de fondo google + coordenadas</t>
  </si>
  <si>
    <t>días generados cambiará, por pagados
descontar días</t>
  </si>
  <si>
    <t>Configuración por trabajador: cargar grupo y canal para la activación del árbol de vendedor</t>
  </si>
  <si>
    <t>sí o sí se debe subir grupo y canal, pero no impacta en el árbol
carga de árbol puede ser por mes (Lissette dice que debe ser quincenal para presionar al equipo de venta. Ese cambio se guarda 1 vez al año.
Se puede agregar opción de carga solo para árbol en intranet.
Req. importar en sg5 carga de intranet, en arbol Mijael activa por periodo. 3 a 4d de desarrollo 2.5-3k
Consultar a Mijael qué datos sube al árbol. 
otra opción, en sg5 exportar árbol trabajador grupo canal tipo_comisionista, luego actualiza e importe al árbol, replicar q1 al q2. 2 d desarrollo. Luis:En intranet ya no cargaría canal y grupo.</t>
  </si>
  <si>
    <t>Kunaq trabajó en campo fe</t>
  </si>
  <si>
    <t>Cronograma actualizado</t>
  </si>
  <si>
    <t>Kunaq debe cargar tabla</t>
  </si>
  <si>
    <t>Enviar cabeceras de tabla excel</t>
  </si>
  <si>
    <t>SG5 - Asistencia</t>
  </si>
  <si>
    <t>Reporte de trazabilidad, SG5 no captura JSON en ambiente de pruebas PRUEBAS BIGDAVI</t>
  </si>
  <si>
    <t>Carga de tabla contratos actualizados</t>
  </si>
  <si>
    <t>GDH debe adaptar reporte, 25/07 envían cabeceras</t>
  </si>
  <si>
    <t>Cotización de nueva interface (apariencia de la web)</t>
  </si>
  <si>
    <t>Se verá solo en ambiente de VACACIONES</t>
  </si>
  <si>
    <t>fecha en ata</t>
  </si>
  <si>
    <t>Cabeceras de reporte faltantes
Corregir TAG de firma doc Utilidades y renta 5ta</t>
  </si>
  <si>
    <t>actualizar api en bigdavi</t>
  </si>
  <si>
    <t>recibido, proyectos debe adaptar por perfiles</t>
  </si>
  <si>
    <t>Revisar observaciones ítems 20 al 26</t>
  </si>
  <si>
    <t>Control de cambio. Restringir acceso a modulos SG5 a demanda por perfiles (pendiente restringir a Intranet)</t>
  </si>
  <si>
    <t>Levantar observaciones de pruebasintranet21jul.docx</t>
  </si>
  <si>
    <t>https://test45.davicloud.com/</t>
  </si>
  <si>
    <t>http://192.141.43.64/crmprueba/</t>
  </si>
  <si>
    <t>CRM CONSEJEREO</t>
  </si>
  <si>
    <t>CRM SUPERVISOR</t>
  </si>
  <si>
    <t>BIGDAVI</t>
  </si>
  <si>
    <t>Reporte de trazabilidad no captura documento 11005</t>
  </si>
  <si>
    <t>GDH mandó una lista de observaciones (entrega 3/08 2pm)</t>
  </si>
  <si>
    <t>Cargar plantillas de contratos (plantillas faltantes 3/08 2pm)</t>
  </si>
  <si>
    <t>Habilitar envío de los 4 formatos en el ambiente PRUEBAS VACACIONES INTRANET</t>
  </si>
  <si>
    <t>Carga de organigrama del módulo asistencia</t>
  </si>
  <si>
    <t>Proyectos debe validar</t>
  </si>
  <si>
    <t>FIGMA</t>
  </si>
  <si>
    <t>Prototipo web</t>
  </si>
  <si>
    <t>Diseños</t>
  </si>
  <si>
    <t>con google</t>
  </si>
  <si>
    <t>CANVA</t>
  </si>
  <si>
    <t>Agenda</t>
  </si>
  <si>
    <t>Levantar observaciones de Pruebasintranet11ago.docx</t>
  </si>
  <si>
    <t>Asignar ambiente de pruebas</t>
  </si>
  <si>
    <t>Entrega última fase ítem 27-30 (nueva fecha 15/08)
Se envío ruta para instalación hoy 16/08.</t>
  </si>
  <si>
    <t>BDUS_CK000050_0200</t>
  </si>
  <si>
    <t>PRUEBAS PLANILLAS AGO 2023</t>
  </si>
  <si>
    <t>cargado 15/08. Eduardo corrigiendo manualmente. Cargado, comunicar a gdh</t>
  </si>
  <si>
    <t>Al eliminar solución No restringe el módulo Intranet.
En pruebas</t>
  </si>
  <si>
    <t>BD permisos faltantes de 2 colaboradores</t>
  </si>
  <si>
    <r>
      <t xml:space="preserve">Actualización en SG5-Camposantos
*avance al 90%  </t>
    </r>
    <r>
      <rPr>
        <sz val="10"/>
        <color rgb="FFFF0000"/>
        <rFont val="Calibri"/>
        <family val="2"/>
        <scheme val="minor"/>
      </rPr>
      <t>Nueva fecha 22/08</t>
    </r>
  </si>
  <si>
    <t>1 usuario debe poder ver asistencia de toda la empresa</t>
  </si>
  <si>
    <r>
      <t>Levantar observaciones enviadas viernes 11/08
Cambiar nombre de formato Constancia de CTS por Liquidación de CTS en título de word, reporte de trazabilidad, ventana de envio de formatos.</t>
    </r>
    <r>
      <rPr>
        <sz val="10"/>
        <color rgb="FFFF0000"/>
        <rFont val="Calibri"/>
        <family val="2"/>
        <scheme val="minor"/>
      </rPr>
      <t xml:space="preserve"> Nueva fecha 22/08 *23/08</t>
    </r>
  </si>
  <si>
    <r>
      <t xml:space="preserve">Revisar observaciones ítems 20 al 26. </t>
    </r>
    <r>
      <rPr>
        <sz val="10"/>
        <color rgb="FFFF0000"/>
        <rFont val="Calibri"/>
        <family val="2"/>
        <scheme val="minor"/>
      </rPr>
      <t>En progreso.</t>
    </r>
  </si>
  <si>
    <t>eduardo revisará hoy 16/08
Probar hoy 23/08 11am
GDH debe validar</t>
  </si>
  <si>
    <t>Posiblemente GDH solicite 1 más</t>
  </si>
  <si>
    <t xml:space="preserve">BIGDAVI requiere credenciales sg5, credenciales FTPS y nombre dni del firmante </t>
  </si>
  <si>
    <t>reiniciar pruebas</t>
  </si>
  <si>
    <t xml:space="preserve">Eliminar mensajes y registros de lista de 17 usuarios. </t>
  </si>
  <si>
    <t>gdh solo envio 3 puntos. 23/08: 20 y 22 por la tarde
21 en producción, 23 mañana (GDH debe validar)</t>
  </si>
  <si>
    <t>GDH debe actualizar SG5</t>
  </si>
  <si>
    <t>Credenciales URL SG5 para bigdavi, pase a producción</t>
  </si>
  <si>
    <t xml:space="preserve">Análisis del crecimiento de base de datos por envíos PDF Base 64.  REVISIÓN MENSUAL </t>
  </si>
  <si>
    <t xml:space="preserve">Levantar observaciones del Reportepruebas-Intranet28ago.doc </t>
  </si>
  <si>
    <t>correo entre eduardo y bigdavi</t>
  </si>
  <si>
    <t>Correo de kunaq 29/08: tymiller debe validar</t>
  </si>
  <si>
    <t xml:space="preserve">Envio de cotización  del requerimiento de modificacion </t>
  </si>
  <si>
    <t>Nueva forma de pago</t>
  </si>
  <si>
    <t>Envio de cotización del requerimiento de Practiplan</t>
  </si>
  <si>
    <t>Error en módulo de contratos reportado por Natali (al poner plazo de 6 meses en el sistema, en el contrato aparece 5)</t>
  </si>
  <si>
    <t>lvalle@grupomuya.com.pe</t>
  </si>
  <si>
    <t xml:space="preserve">https://soporte.bigdavi.com/ </t>
  </si>
  <si>
    <t>m4rCos43195452</t>
  </si>
  <si>
    <t>https://grupomuya.davicloud.com/</t>
  </si>
  <si>
    <t>gestor12023</t>
  </si>
  <si>
    <t>Historico de desbloqueo</t>
  </si>
  <si>
    <t>Instalar ambiente pruebas empresa "Hist desbloqueo" en anydesk "778202959"</t>
  </si>
  <si>
    <t>Se actualizará ambiente PRUEBAS INTRANET VACACIONES para que alerta sea igual a producción</t>
  </si>
  <si>
    <t>Entrega ítem 1-8, indicar en qué ambiente de prueba se ha instalado.</t>
  </si>
  <si>
    <t xml:space="preserve">Mensaje alerta debe ingresar número de contrato </t>
  </si>
  <si>
    <t>Vacaciones-Intranet</t>
  </si>
  <si>
    <t>Contratos con incoherencias en su generacion</t>
  </si>
  <si>
    <t>Monitoreo por parte del proveedor</t>
  </si>
  <si>
    <t>Ticket: Campos de correo en blanco</t>
  </si>
  <si>
    <t>Kunaq entregara analisis de problema</t>
  </si>
  <si>
    <t>Mejora modulo de contratos</t>
  </si>
  <si>
    <t>Kunaq actualizará la información masivamente de los correos de faltantes tomando como base el backup del 07.07.2023.</t>
  </si>
  <si>
    <t>CHECKS ACCESO AL SISTEMA Y TRABAJADOR ACTIVO NO TIENEN FUNCIÓN. TRABAJADOR CONSEJERO CONSULTOR DEBE TENER FECHA INICIO Y FIN IGUALES (EN EL PASADO) PARA QUE NO JALE A PLANILLAS</t>
  </si>
  <si>
    <t>18/09 corrección de formatos</t>
  </si>
  <si>
    <t>Está en producción (no necesita librerías). Tymiller está probando.</t>
  </si>
  <si>
    <t>GDH BIGDAVI CORREO</t>
  </si>
  <si>
    <t>gdh.doc@grupomuya.com.pe</t>
  </si>
  <si>
    <t>Cjg5XyJcJ6IJPFYY</t>
  </si>
  <si>
    <t>GDH BIGDAVI SOPORTE</t>
  </si>
  <si>
    <t>GDH BIGDAVI FIRMANTE</t>
  </si>
  <si>
    <t>GDH BIGDAVI GESTOR</t>
  </si>
  <si>
    <t>cMh@m1zGVGMF0R&amp;C93ROtq</t>
  </si>
  <si>
    <t>IP de conexión: 192.141.43.44
Puerto: 50001</t>
  </si>
  <si>
    <t>gdhmuya_lectura_ftp</t>
  </si>
  <si>
    <t>gdhmuya_ftp</t>
  </si>
  <si>
    <t>%FCO!M6H7Uhvx*YLN#Pan71j8</t>
  </si>
  <si>
    <t>GDH BIGDAVI FTPS
Filezilla</t>
  </si>
  <si>
    <t>Levantar observaciones Item 15</t>
  </si>
  <si>
    <t>Validar Item 29 y puntos en Whatsap 20/09</t>
  </si>
  <si>
    <t>BD 194 borrada sin autorización</t>
  </si>
  <si>
    <t>PRODUCCION</t>
  </si>
  <si>
    <t>PRUEBAS HISTORIAL ESPACIOS</t>
  </si>
  <si>
    <t>BDUS_CK000050_0201</t>
  </si>
  <si>
    <t>Ticket Historico desbloqueo Tymiller</t>
  </si>
  <si>
    <t>25/09: Ambiente QA se restableció, pero crm indica que usario está de vacaciones</t>
  </si>
  <si>
    <t>http://192.141.43.64:8080/crmprueba</t>
  </si>
  <si>
    <t>Retrasado</t>
  </si>
  <si>
    <t>Ambiente de prueba SG5 Planillas ajustes y soporte</t>
  </si>
  <si>
    <t>El ambiente de prueba SG5 Planillas ajustes y soporte presenta problemas. Notificado por correo (26/09) hora 15:14 pm</t>
  </si>
  <si>
    <t>Entrega de desarrollo
Instalar en el ambiente QA 778202959. Notificado por correo</t>
  </si>
  <si>
    <t>Entrega 29/09 a las 3pm. Equipo de Kunaq realizará pruebas en módulo de pruebas de muya</t>
  </si>
  <si>
    <t>Entrega de desarrollo. Ambiente QA de contratos</t>
  </si>
  <si>
    <t>Kunaq no hará pruebas de este requerimiento.</t>
  </si>
  <si>
    <t>Tymiller envio un correo de hoy 28/09</t>
  </si>
  <si>
    <t>Pase a producción de SG5 - Vacaciones (Perfiles)</t>
  </si>
  <si>
    <t>Actualizar base de datos perfiles en produccion</t>
  </si>
  <si>
    <t>Revisar observaciones enviadas hoy día: Carga de configuración por trabajador y envío de credenciales a nuevos usuarios.
Lista de observaciones: Correo 27/09/2023 18:11 pm</t>
  </si>
  <si>
    <t>PRUEBAS CONTRATOS Y CIERRE INACTIVIDAD</t>
  </si>
  <si>
    <t>Modificación del módulo de contratos</t>
  </si>
  <si>
    <t>BDUS_CK000050_0202</t>
  </si>
  <si>
    <t>27/09: error en pase a producción 9:30am
04/10: validar</t>
  </si>
  <si>
    <t>Hubo compromiso de entregar hoy 27/09 y no se cumplio
Error: se puede cargar el excel pero no acutaliza la informacion
            Credencial de nuevos usuarios
04/10: corregirán hasta el viernes</t>
  </si>
  <si>
    <t>CRM AVANZA SOPORTE</t>
  </si>
  <si>
    <t>http://3.143.84.255:8080/Tickets_Muya/index.php</t>
  </si>
  <si>
    <t>Apunta a SG5 PRUEBAS INTRANET VACACIONES y SG5 Produccion (Asistencia)</t>
  </si>
  <si>
    <t>Apunta a SG5 PRUEBAS INTRANET VACACIONES</t>
  </si>
  <si>
    <t>https://www.portal.esperanzaeterna.la/</t>
  </si>
  <si>
    <t>Portal</t>
  </si>
  <si>
    <t>DNI y clave de cliente (vincular correo prueba)</t>
  </si>
  <si>
    <t>Portal del cliente</t>
  </si>
  <si>
    <t>SG5- Modulo de contratos</t>
  </si>
  <si>
    <t>Karen envio observaciones (8/10)</t>
  </si>
  <si>
    <t>Historico de desbloqueo
(Capacidad de espacio)</t>
  </si>
  <si>
    <t xml:space="preserve"> pase hoy 4pm y vinculo asistencia
kunaq revisará vinculo grupos-horario-trabajador</t>
  </si>
  <si>
    <t>Soporte del Módulo de Gestión de Planilla</t>
  </si>
  <si>
    <t>Ajustes del Módulo de Gestión de Planilla item 27-30</t>
  </si>
  <si>
    <t>19/09 por la tarde
20/09 Eduardo dijo que le flataba un punto para hoy
11/10 Se reviso con Eduardo y no estan los puntos corregidos, corregira reporte AFP (punto 30)</t>
  </si>
  <si>
    <t>Reporte de asistencia</t>
  </si>
  <si>
    <t>Ambiente QA- Reducciones</t>
  </si>
  <si>
    <t>Instalación en Anydesk: 225577824</t>
  </si>
  <si>
    <t>http://192.141.43.64/WSGrupoMuya/Api/ProductosMuya</t>
  </si>
  <si>
    <t>http://192.141.43.64/WSGrupoMuya/Api/RespuestaKunaq</t>
  </si>
  <si>
    <t>API RECHAZO DE OPORTUNIDAD</t>
  </si>
  <si>
    <t>API ENVIO DE PRECIOS</t>
  </si>
  <si>
    <t>CRM API SG5</t>
  </si>
  <si>
    <t>SG5 API CRM</t>
  </si>
  <si>
    <t>API CONSULTA DE LISTA DE CONTRATOS (CASO AMPLIACION)</t>
  </si>
  <si>
    <t>API VALIDAR CONSULTA DE ESPACIO DE RESERVA</t>
  </si>
  <si>
    <t>API PROSPECTOS</t>
  </si>
  <si>
    <t>API INGRESO POR VACACIONES</t>
  </si>
  <si>
    <t>URL</t>
  </si>
  <si>
    <t>TAREAS PERIODICAS</t>
  </si>
  <si>
    <t>Quincenal</t>
  </si>
  <si>
    <t>Quinceavo día</t>
  </si>
  <si>
    <t xml:space="preserve">Pedir a Kunaq la factura de mantenimiento </t>
  </si>
  <si>
    <t>Fin de mes</t>
  </si>
  <si>
    <t>Ultimo día</t>
  </si>
  <si>
    <t>Pedir a Priscila los reportes de la pag web (Realizar reporte de indicadores)</t>
  </si>
  <si>
    <t xml:space="preserve">Octavo día </t>
  </si>
  <si>
    <t>Primer día</t>
  </si>
  <si>
    <t>Pedir a Alfredo el tamaño de la base de datos</t>
  </si>
  <si>
    <t>T.I.</t>
  </si>
  <si>
    <t>Comité proyectos JCB</t>
  </si>
  <si>
    <t>JCB</t>
  </si>
  <si>
    <t>Pdominguez</t>
  </si>
  <si>
    <t>Lissette, Eduardo y Operaciones</t>
  </si>
  <si>
    <t>Proyectos y Jbarros</t>
  </si>
  <si>
    <t>Se envio el requerimiento de las NIIF, Kunaq debe enviar la cotización</t>
  </si>
  <si>
    <t>NIIF - parte 1</t>
  </si>
  <si>
    <t>PRUEBAS REDUCCIONES</t>
  </si>
  <si>
    <t>Modificación en la distribución de espacios</t>
  </si>
  <si>
    <t>Problemas conexión kunaq-hosting labs</t>
  </si>
  <si>
    <t>Pase a producción y plantillas</t>
  </si>
  <si>
    <t xml:space="preserve">Pase a producción web durante la noche </t>
  </si>
  <si>
    <t>Ticket 3890 y 3916</t>
  </si>
  <si>
    <t>Error en el modulo de contratos. Se cierra la ventana</t>
  </si>
  <si>
    <t>Se envio un primer ticket el 11/10 y al no tener respuesta se envio otro ayer (18/10)</t>
  </si>
  <si>
    <t>Restablecer BD 194 o vincular CRM de pruebas a BD existente en pruebas. NO SE RESTABLECERÁ BD</t>
  </si>
  <si>
    <t>Levantamiento de observaciones - Reuniones
Revisar los puntos 20,22,23,25 y 30
Nix envío correo 28-Set
Pendiente punto 20, carga de inasistencias</t>
  </si>
  <si>
    <t>Practiplan</t>
  </si>
  <si>
    <t>Corregir observaciones del punto 1 al 4 enviada el 03/10 por Nix
5/10: observaciones hasta el punto 8</t>
  </si>
  <si>
    <t>20/10 tymiller finalizó pruebas</t>
  </si>
  <si>
    <t>No se conectará a CRM</t>
  </si>
  <si>
    <t>Conectar a CRM y Bigdavi</t>
  </si>
  <si>
    <t>Pase a producción puntos 20 al 30 (2 ambientes QA)</t>
  </si>
  <si>
    <t>Instalar ambiente de pruebas, vincular API CRM y API Bigdavi de pruebas</t>
  </si>
  <si>
    <t>Cotización 2° parte del portal del cliente</t>
  </si>
  <si>
    <t>Pedir a Kunaq las kunaq las facturas de desarrollos</t>
  </si>
  <si>
    <t>Pedir a Christian el reporte de CRM</t>
  </si>
  <si>
    <t>LR</t>
  </si>
  <si>
    <t>INDICADORES PRUEBAS</t>
  </si>
  <si>
    <t>INDICADORES  DEL AREA</t>
  </si>
  <si>
    <t>REPORTE CRM</t>
  </si>
  <si>
    <t>REPORTE INTRANET</t>
  </si>
  <si>
    <t>REPORTE PORTAL CLIENTE</t>
  </si>
  <si>
    <t>INICIO DE MES</t>
  </si>
  <si>
    <t>QUINCENA DE MES</t>
  </si>
  <si>
    <t>Quincenal por mes</t>
  </si>
  <si>
    <t>Christian</t>
  </si>
  <si>
    <t xml:space="preserve">Entrega de la 2da parte </t>
  </si>
  <si>
    <t>Fin de desarrollo</t>
  </si>
  <si>
    <t>Primeros días</t>
  </si>
  <si>
    <t>Inicio por mes</t>
  </si>
  <si>
    <t>Nix envio error en el pase a produccion en el calculo de la CTS</t>
  </si>
  <si>
    <t>BIGDAVI API</t>
  </si>
  <si>
    <t>https://test45.davicloud.com/API/v1/api_rest.php/access_token</t>
  </si>
  <si>
    <t>DNI</t>
  </si>
  <si>
    <t>Clave SG5</t>
  </si>
  <si>
    <t xml:space="preserve"> demogestor</t>
  </si>
  <si>
    <t>demogestor</t>
  </si>
  <si>
    <t>1920d2c2ece2837b</t>
  </si>
  <si>
    <t>6b5686452d09fdc1</t>
  </si>
  <si>
    <t>Jcdf-Apib-Subscription-Key: 69b220cffb8a89b060cabfd992cfa9b3</t>
  </si>
  <si>
    <t>http://18.229.27.239/apiprueba/public/api/lista-contratos</t>
  </si>
  <si>
    <t>http://18.229.27.239/apiprueba/public/api/espacio-reserva</t>
  </si>
  <si>
    <t>http://18.229.27.239/apiprueba/public/api/registro-prospecto</t>
  </si>
  <si>
    <t>http://18.229.27.239/apiprueba/public/api/consulta-trabajador</t>
  </si>
  <si>
    <t>http://18.229.27.239/apiprueba/public/api/recibo-pago-espacio</t>
  </si>
  <si>
    <t>API RECIBO PAGO ESPACIO</t>
  </si>
  <si>
    <t>PRACTIPLAN</t>
  </si>
  <si>
    <t>Vinculado a BigDavi, CRM y Exactus</t>
  </si>
  <si>
    <t>SG5 Planillas- Soporte</t>
  </si>
  <si>
    <t>8/11: Eduardo corregira 2 ventanas
Correo enviado por Tymiller, en el que indica observaciones a la fecha de hoy 28/09 . Kunaq levantará observaciones el 11/10</t>
  </si>
  <si>
    <t xml:space="preserve"> </t>
  </si>
  <si>
    <t>Corregir dos puntos detallados en correo de Nix el 8/11</t>
  </si>
  <si>
    <t>Pendiente: Bucle con acción</t>
  </si>
  <si>
    <t>Vacaciones - Corrección de periodos</t>
  </si>
  <si>
    <t>Entrega de desarrollo ambiente QA</t>
  </si>
  <si>
    <t>Ajustes del tamaño de letra</t>
  </si>
  <si>
    <t>Desarrollo de la segunda etapa</t>
  </si>
  <si>
    <t xml:space="preserve">Tratamiento de datos </t>
  </si>
  <si>
    <t>Contrato digital</t>
  </si>
  <si>
    <t>Pase producción</t>
  </si>
  <si>
    <t xml:space="preserve">kunaq debe enviar cotización de tratamiento de datos </t>
  </si>
  <si>
    <t>Portal del cliente
Etapa 1</t>
  </si>
  <si>
    <t>Portal del cliente
Etapa 2</t>
  </si>
  <si>
    <t>Kunaq entregara primera parte 
Quitar expiracion de claves SG5</t>
  </si>
  <si>
    <t>Pase producción punto  1 al 4</t>
  </si>
  <si>
    <t>Vacaciones-Intranet- Tipografia</t>
  </si>
  <si>
    <t>Carga de vacaciones enviadas por GDH. 28/11</t>
  </si>
  <si>
    <t>Primera etapa en produccion</t>
  </si>
  <si>
    <r>
      <t>Vinculacion con módulo de asistencia</t>
    </r>
    <r>
      <rPr>
        <sz val="10"/>
        <color rgb="FFFF0000"/>
        <rFont val="Calibri"/>
        <family val="2"/>
        <scheme val="minor"/>
      </rPr>
      <t xml:space="preserve">
Validar asistencia
Validar capcha</t>
    </r>
  </si>
  <si>
    <t xml:space="preserve">
contrato por sede  (Ambiente de prueba)</t>
  </si>
  <si>
    <t>Pendientes enviados por Luigi el 28/11
Error en notificaciones</t>
  </si>
  <si>
    <t>gguerrero</t>
  </si>
  <si>
    <t>Apunta a BD SG5 PRACTIPLAN</t>
  </si>
  <si>
    <t>Enviar contratos a Bigdavi (Enviado por Tymiller)</t>
  </si>
  <si>
    <t>Vacaciones-Intranet- Producción</t>
  </si>
  <si>
    <t>Observaciones enviadas el 12/12</t>
  </si>
  <si>
    <t>Parte visual: Imagen de historial de pagos, descripción  los tipos de pagos, botón de descargar, y otros</t>
  </si>
  <si>
    <t xml:space="preserve"> - Levantar de observaciones: log in (3 intentos)</t>
  </si>
  <si>
    <t>Descarga de cronograma pendiente</t>
  </si>
  <si>
    <t>Tratamiento de datos</t>
  </si>
  <si>
    <t>Trama Caja Arequipa</t>
  </si>
  <si>
    <t>Caja AQP</t>
  </si>
  <si>
    <t>Correo</t>
  </si>
  <si>
    <t>PRUEBAS IBK-NIIF</t>
  </si>
  <si>
    <t>Autorizado</t>
  </si>
  <si>
    <t>lvalle</t>
  </si>
  <si>
    <t>lrojas</t>
  </si>
  <si>
    <t>04016719 // 41628818 // 43583794 // 15413378</t>
  </si>
  <si>
    <t>PRUEBAS INTRANET Y PORTAL</t>
  </si>
  <si>
    <t>Tratamiento de datos
Contrato Digital
Portal del cliente
Intranet</t>
  </si>
  <si>
    <t>Implementación de las NIIF
Caja Arequipa
Cierre de sesión por inactividad</t>
  </si>
  <si>
    <t>BDUS_CK000050_0209</t>
  </si>
  <si>
    <t>Flujos</t>
  </si>
  <si>
    <t>BIZAGI</t>
  </si>
  <si>
    <t xml:space="preserve">Usuarios portal PRD y QA : 04016719 // 41628818 // 43583794 // 15413378
QA: </t>
  </si>
  <si>
    <t>https://pruebasint.esperanzaeterna.la/</t>
  </si>
  <si>
    <t>BDUS_CK000050_209</t>
  </si>
  <si>
    <t>Apunta a SG5 PRUEBAS INTRANET Y PORTAL y BIGDAVI PRODUCCION</t>
  </si>
  <si>
    <t>Intranet
BigDavi GDH Produccion</t>
  </si>
  <si>
    <t>Planillas - desarrollos</t>
  </si>
  <si>
    <t>LR (semanal/casos importantes)</t>
  </si>
  <si>
    <t xml:space="preserve">REPORTE Pagina WEB </t>
  </si>
  <si>
    <t>Usuarios registrados</t>
  </si>
  <si>
    <t>Documentos descargados</t>
  </si>
  <si>
    <t>Cantidad de pagos</t>
  </si>
  <si>
    <t xml:space="preserve">Cantidad de incidencias </t>
  </si>
  <si>
    <t>Cantidad de solicitudes</t>
  </si>
  <si>
    <t>Cantidad de doc. firmados</t>
  </si>
  <si>
    <t>Incidencias reportadas</t>
  </si>
  <si>
    <r>
      <t xml:space="preserve">Presentar a JCB 
- </t>
    </r>
    <r>
      <rPr>
        <sz val="10"/>
        <color rgb="FFFF0000"/>
        <rFont val="Calibri"/>
        <family val="2"/>
        <scheme val="minor"/>
      </rPr>
      <t>Indicadores de pruebas</t>
    </r>
    <r>
      <rPr>
        <sz val="10"/>
        <color theme="1"/>
        <rFont val="Calibri"/>
        <family val="2"/>
        <scheme val="minor"/>
      </rPr>
      <t xml:space="preserve">
- </t>
    </r>
    <r>
      <rPr>
        <sz val="10"/>
        <color rgb="FFFF0000"/>
        <rFont val="Calibri"/>
        <family val="2"/>
        <scheme val="minor"/>
      </rPr>
      <t xml:space="preserve">Reporte INTRANET
</t>
    </r>
    <r>
      <rPr>
        <sz val="10"/>
        <color theme="1"/>
        <rFont val="Calibri"/>
        <family val="2"/>
        <scheme val="minor"/>
      </rPr>
      <t>- Reporte WEB y CRM</t>
    </r>
  </si>
  <si>
    <r>
      <t xml:space="preserve">Presentar a JCB 
- Indicadores del area
- LR
- </t>
    </r>
    <r>
      <rPr>
        <sz val="10"/>
        <color rgb="FFFF0000"/>
        <rFont val="Calibri"/>
        <family val="2"/>
        <scheme val="minor"/>
      </rPr>
      <t>Reporte PORTAL CLIENTE</t>
    </r>
  </si>
  <si>
    <t>- LR casos relevantes)</t>
  </si>
  <si>
    <t>Tercer día</t>
  </si>
  <si>
    <t>Aarce</t>
  </si>
  <si>
    <t>PRUEBAS PROVISIONES</t>
  </si>
  <si>
    <t>BDUS_CK000050_0210</t>
  </si>
  <si>
    <t>INTRANET AZUL</t>
  </si>
  <si>
    <t>Intranet version Azul</t>
  </si>
  <si>
    <t>BDUS_CK000050_0211</t>
  </si>
  <si>
    <t>gestor1 | lrojas@grupomuya.com.pe</t>
  </si>
  <si>
    <t>43195452 | mcastro@grupomuya.com.pe</t>
  </si>
  <si>
    <t>BDUS_CK000050_0206</t>
  </si>
  <si>
    <t>BDUS_CK000050_0204</t>
  </si>
  <si>
    <t>con este se reenvían formatos para firmar: Seguimiento / Trazabilidad todos</t>
  </si>
  <si>
    <t>lrojas@grupomuya.com.pe</t>
  </si>
  <si>
    <t>g.Muy4-E3</t>
  </si>
  <si>
    <t>Clave4321</t>
  </si>
  <si>
    <t>pro…..4</t>
  </si>
  <si>
    <t>Notion</t>
  </si>
  <si>
    <t>Seguimiento</t>
  </si>
  <si>
    <t>ukaseng</t>
  </si>
  <si>
    <t>lrojas/123456</t>
  </si>
  <si>
    <t>Columna1</t>
  </si>
  <si>
    <t>Anydesk: 1679842658</t>
  </si>
  <si>
    <t>Clave: Muya4321</t>
  </si>
  <si>
    <t>Anydesk: 1870871180</t>
  </si>
  <si>
    <t>Anydesk: 1372283148</t>
  </si>
  <si>
    <t>PC: SG5_Pruebas1 - NIIF</t>
  </si>
  <si>
    <t>PC: SG5_Pruebas2 - GDH</t>
  </si>
  <si>
    <t>PC: SG5_Pruebas3 - Ope</t>
  </si>
  <si>
    <t>Alaniz</t>
  </si>
  <si>
    <t>Nicol</t>
  </si>
  <si>
    <t>Reducciones, suspiro, reporte recaudo</t>
  </si>
  <si>
    <t>NIIF</t>
  </si>
  <si>
    <t>Contrato digital, provisiones, portal</t>
  </si>
  <si>
    <t>intranet azul debe pasar a 213</t>
  </si>
  <si>
    <t>Monitoreo de servidor</t>
  </si>
  <si>
    <t>BD SG5</t>
  </si>
  <si>
    <t xml:space="preserve">Que hay dentro de cada uno </t>
  </si>
  <si>
    <t>fecha de BD</t>
  </si>
  <si>
    <t>Contraseña</t>
  </si>
  <si>
    <t>Usuario con permisos administrador</t>
  </si>
  <si>
    <t>Vencimiento de contraseña</t>
  </si>
  <si>
    <t>siempre no</t>
  </si>
  <si>
    <t>Relacion entre bd y anydesk</t>
  </si>
  <si>
    <t>que empresa esta en bd</t>
  </si>
  <si>
    <t>cual es el anydesk que esta vinculada a; CRM, Exactus, portal, intranet (Aun no lo tenemos)</t>
  </si>
  <si>
    <t>pruebas integrales</t>
  </si>
  <si>
    <t>Web service API</t>
  </si>
  <si>
    <t xml:space="preserve">Anydesk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</si>
</sst>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0070C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" fillId="2" borderId="1" xfId="0" applyFont="1" applyFill="1" applyBorder="1" applyAlignment="1">
      <alignment horizont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14" fontId="0" fillId="0" borderId="1" xfId="0" applyNumberFormat="1" applyBorder="1" applyAlignment="1">
      <alignment vertical="center"/>
    </xf>
    <xf numFmtId="16" fontId="0" fillId="0" borderId="1" xfId="0" applyNumberFormat="1" applyBorder="1" applyAlignment="1">
      <alignment vertical="center" wrapText="1"/>
    </xf>
    <xf numFmtId="0" fontId="1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left" vertical="center"/>
    </xf>
    <xf numFmtId="0" fontId="1" fillId="4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5" borderId="0" xfId="0" applyFill="1"/>
    <xf numFmtId="0" fontId="0" fillId="6" borderId="0" xfId="0" applyFill="1"/>
    <xf numFmtId="0" fontId="0" fillId="7" borderId="0" xfId="0" applyFill="1"/>
    <xf numFmtId="0" fontId="4" fillId="0" borderId="0" xfId="1" applyFont="1"/>
    <xf numFmtId="0" fontId="4" fillId="0" borderId="0" xfId="0" applyFont="1"/>
    <xf numFmtId="0" fontId="4" fillId="0" borderId="0" xfId="0" quotePrefix="1" applyFont="1"/>
    <xf numFmtId="0" fontId="5" fillId="0" borderId="0" xfId="1" applyFill="1"/>
    <xf numFmtId="0" fontId="1" fillId="4" borderId="2" xfId="0" applyFont="1" applyFill="1" applyBorder="1" applyAlignment="1">
      <alignment vertical="center" wrapText="1"/>
    </xf>
    <xf numFmtId="16" fontId="0" fillId="0" borderId="1" xfId="0" applyNumberFormat="1" applyBorder="1" applyAlignment="1">
      <alignment vertical="center"/>
    </xf>
    <xf numFmtId="0" fontId="0" fillId="10" borderId="1" xfId="0" applyFill="1" applyBorder="1" applyAlignment="1">
      <alignment vertical="center"/>
    </xf>
    <xf numFmtId="0" fontId="0" fillId="0" borderId="0" xfId="0" applyAlignment="1">
      <alignment horizontal="center"/>
    </xf>
    <xf numFmtId="0" fontId="0" fillId="11" borderId="0" xfId="0" applyFill="1"/>
    <xf numFmtId="14" fontId="0" fillId="0" borderId="0" xfId="0" applyNumberFormat="1"/>
    <xf numFmtId="0" fontId="5" fillId="0" borderId="0" xfId="1"/>
    <xf numFmtId="0" fontId="7" fillId="8" borderId="1" xfId="0" applyFont="1" applyFill="1" applyBorder="1" applyAlignment="1">
      <alignment vertical="center" wrapTex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/>
    </xf>
    <xf numFmtId="16" fontId="8" fillId="0" borderId="0" xfId="0" applyNumberFormat="1" applyFont="1" applyAlignment="1">
      <alignment horizontal="center" vertical="center"/>
    </xf>
    <xf numFmtId="16" fontId="10" fillId="0" borderId="0" xfId="0" applyNumberFormat="1" applyFont="1" applyAlignment="1">
      <alignment horizontal="center" vertical="center"/>
    </xf>
    <xf numFmtId="16" fontId="9" fillId="0" borderId="0" xfId="0" applyNumberFormat="1" applyFont="1" applyAlignment="1">
      <alignment horizontal="center" vertical="center"/>
    </xf>
    <xf numFmtId="0" fontId="0" fillId="12" borderId="0" xfId="0" applyFill="1" applyAlignment="1">
      <alignment horizontal="center" wrapText="1"/>
    </xf>
    <xf numFmtId="0" fontId="0" fillId="12" borderId="0" xfId="0" applyFill="1" applyAlignment="1">
      <alignment horizontal="center" vertical="center"/>
    </xf>
    <xf numFmtId="0" fontId="0" fillId="12" borderId="0" xfId="0" applyFill="1" applyAlignment="1">
      <alignment horizontal="center" vertical="center" wrapText="1"/>
    </xf>
    <xf numFmtId="0" fontId="0" fillId="12" borderId="4" xfId="0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8" fillId="13" borderId="0" xfId="0" applyFont="1" applyFill="1" applyAlignment="1">
      <alignment horizontal="center" vertical="center"/>
    </xf>
    <xf numFmtId="0" fontId="8" fillId="13" borderId="0" xfId="0" applyFont="1" applyFill="1" applyAlignment="1">
      <alignment horizontal="center" vertical="center" wrapText="1"/>
    </xf>
    <xf numFmtId="16" fontId="8" fillId="13" borderId="0" xfId="0" applyNumberFormat="1" applyFont="1" applyFill="1" applyAlignment="1">
      <alignment horizontal="center" vertical="center"/>
    </xf>
    <xf numFmtId="16" fontId="10" fillId="13" borderId="0" xfId="0" applyNumberFormat="1" applyFont="1" applyFill="1" applyAlignment="1">
      <alignment horizontal="center" vertical="center"/>
    </xf>
    <xf numFmtId="16" fontId="9" fillId="13" borderId="0" xfId="0" applyNumberFormat="1" applyFont="1" applyFill="1" applyAlignment="1">
      <alignment horizontal="center" vertical="center"/>
    </xf>
    <xf numFmtId="0" fontId="8" fillId="13" borderId="0" xfId="0" applyFont="1" applyFill="1" applyAlignment="1">
      <alignment horizontal="left" vertical="center"/>
    </xf>
    <xf numFmtId="9" fontId="8" fillId="0" borderId="0" xfId="0" applyNumberFormat="1" applyFont="1" applyAlignment="1">
      <alignment horizontal="left" vertical="center" wrapText="1"/>
    </xf>
    <xf numFmtId="0" fontId="0" fillId="0" borderId="0" xfId="0" applyAlignment="1">
      <alignment vertical="top"/>
    </xf>
    <xf numFmtId="14" fontId="0" fillId="0" borderId="3" xfId="0" applyNumberFormat="1" applyBorder="1" applyAlignment="1">
      <alignment vertical="top"/>
    </xf>
    <xf numFmtId="0" fontId="5" fillId="0" borderId="0" xfId="1" applyBorder="1" applyAlignment="1">
      <alignment vertical="top"/>
    </xf>
    <xf numFmtId="0" fontId="0" fillId="0" borderId="0" xfId="0" applyAlignment="1">
      <alignment vertical="top" wrapText="1"/>
    </xf>
    <xf numFmtId="0" fontId="0" fillId="0" borderId="0" xfId="0" applyAlignment="1">
      <alignment wrapText="1"/>
    </xf>
    <xf numFmtId="0" fontId="0" fillId="0" borderId="0" xfId="0" applyAlignment="1">
      <alignment horizontal="left" vertical="top"/>
    </xf>
    <xf numFmtId="14" fontId="0" fillId="0" borderId="5" xfId="0" applyNumberFormat="1" applyBorder="1" applyAlignment="1">
      <alignment vertical="top"/>
    </xf>
    <xf numFmtId="0" fontId="8" fillId="13" borderId="0" xfId="0" applyFont="1" applyFill="1" applyAlignment="1">
      <alignment horizontal="left" vertical="center" wrapText="1"/>
    </xf>
    <xf numFmtId="0" fontId="0" fillId="0" borderId="1" xfId="0" applyBorder="1" applyAlignment="1">
      <alignment vertical="top"/>
    </xf>
    <xf numFmtId="0" fontId="0" fillId="15" borderId="0" xfId="0" applyFill="1"/>
    <xf numFmtId="0" fontId="8" fillId="3" borderId="1" xfId="0" applyFont="1" applyFill="1" applyBorder="1" applyAlignment="1">
      <alignment vertical="center"/>
    </xf>
    <xf numFmtId="0" fontId="8" fillId="8" borderId="1" xfId="0" applyFont="1" applyFill="1" applyBorder="1" applyAlignment="1">
      <alignment horizontal="center" vertical="center"/>
    </xf>
    <xf numFmtId="0" fontId="8" fillId="0" borderId="0" xfId="0" applyFont="1"/>
    <xf numFmtId="0" fontId="8" fillId="3" borderId="1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20" fontId="8" fillId="0" borderId="1" xfId="0" applyNumberFormat="1" applyFont="1" applyBorder="1" applyAlignment="1">
      <alignment horizontal="left" vertical="center"/>
    </xf>
    <xf numFmtId="20" fontId="8" fillId="8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7" borderId="1" xfId="0" applyFont="1" applyFill="1" applyBorder="1" applyAlignment="1">
      <alignment horizontal="center" wrapText="1"/>
    </xf>
    <xf numFmtId="0" fontId="8" fillId="7" borderId="1" xfId="0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vertic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wrapText="1"/>
    </xf>
    <xf numFmtId="20" fontId="8" fillId="0" borderId="1" xfId="0" applyNumberFormat="1" applyFont="1" applyBorder="1" applyAlignment="1">
      <alignment wrapText="1"/>
    </xf>
    <xf numFmtId="20" fontId="8" fillId="8" borderId="0" xfId="0" applyNumberFormat="1" applyFont="1" applyFill="1" applyAlignment="1">
      <alignment horizontal="center" vertical="center"/>
    </xf>
    <xf numFmtId="0" fontId="8" fillId="14" borderId="1" xfId="0" applyFont="1" applyFill="1" applyBorder="1" applyAlignment="1">
      <alignment horizontal="center" vertical="center"/>
    </xf>
    <xf numFmtId="0" fontId="8" fillId="0" borderId="1" xfId="0" applyFont="1" applyBorder="1"/>
    <xf numFmtId="0" fontId="8" fillId="0" borderId="0" xfId="0" quotePrefix="1" applyFont="1" applyAlignment="1">
      <alignment vertical="center" wrapText="1"/>
    </xf>
    <xf numFmtId="14" fontId="0" fillId="0" borderId="0" xfId="0" applyNumberFormat="1" applyAlignment="1">
      <alignment vertical="top"/>
    </xf>
    <xf numFmtId="0" fontId="8" fillId="6" borderId="1" xfId="0" applyFont="1" applyFill="1" applyBorder="1" applyAlignment="1">
      <alignment horizontal="center" wrapText="1"/>
    </xf>
    <xf numFmtId="0" fontId="0" fillId="16" borderId="0" xfId="0" applyFill="1"/>
    <xf numFmtId="0" fontId="8" fillId="0" borderId="1" xfId="0" quotePrefix="1" applyFont="1" applyBorder="1" applyAlignment="1">
      <alignment vertical="top" wrapText="1"/>
    </xf>
    <xf numFmtId="16" fontId="0" fillId="0" borderId="0" xfId="0" applyNumberFormat="1"/>
    <xf numFmtId="14" fontId="0" fillId="6" borderId="0" xfId="0" applyNumberFormat="1" applyFill="1"/>
    <xf numFmtId="0" fontId="0" fillId="17" borderId="0" xfId="0" applyFill="1"/>
    <xf numFmtId="0" fontId="0" fillId="17" borderId="0" xfId="0" applyFill="1" applyAlignment="1">
      <alignment horizontal="left"/>
    </xf>
    <xf numFmtId="0" fontId="0" fillId="17" borderId="0" xfId="0" applyFill="1" applyAlignment="1">
      <alignment wrapText="1"/>
    </xf>
    <xf numFmtId="0" fontId="0" fillId="18" borderId="0" xfId="0" applyFill="1"/>
    <xf numFmtId="0" fontId="0" fillId="19" borderId="0" xfId="0" applyFill="1"/>
    <xf numFmtId="0" fontId="5" fillId="6" borderId="0" xfId="1" applyFill="1"/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59">
    <dxf>
      <fill>
        <patternFill>
          <bgColor theme="1" tint="0.499984740745262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theme="1" tint="0.499984740745262"/>
        </patternFill>
      </fill>
    </dxf>
    <dxf>
      <fill>
        <patternFill>
          <bgColor rgb="FF00B050"/>
        </patternFill>
      </fill>
    </dxf>
    <dxf>
      <fill>
        <patternFill>
          <bgColor theme="1" tint="0.499984740745262"/>
        </patternFill>
      </fill>
    </dxf>
    <dxf>
      <fill>
        <patternFill>
          <bgColor rgb="FF00B050"/>
        </patternFill>
      </fill>
    </dxf>
    <dxf>
      <fill>
        <patternFill>
          <bgColor theme="1" tint="0.499984740745262"/>
        </patternFill>
      </fill>
    </dxf>
    <dxf>
      <fill>
        <patternFill>
          <bgColor rgb="FF0070C0"/>
        </patternFill>
      </fill>
    </dxf>
    <dxf>
      <fill>
        <patternFill>
          <bgColor rgb="FF00B050"/>
        </patternFill>
      </fill>
    </dxf>
    <dxf>
      <fill>
        <patternFill>
          <bgColor rgb="FFFF7A01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rgb="FFFF7A01"/>
        </patternFill>
      </fill>
    </dxf>
    <dxf>
      <fill>
        <patternFill>
          <bgColor rgb="FFFFFF00"/>
        </patternFill>
      </fill>
    </dxf>
    <dxf>
      <fill>
        <patternFill>
          <bgColor theme="0" tint="-0.3499862666707357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color auto="1"/>
      </font>
      <fill>
        <patternFill patternType="none">
          <bgColor auto="1"/>
        </patternFill>
      </fill>
    </dxf>
    <dxf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/mm/yyyy"/>
      <alignment horizontal="general" vertical="top" textRotation="0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alignment horizontal="general" vertical="top" textRotation="0" indent="0" justifyLastLine="0" shrinkToFit="0" readingOrder="0"/>
    </dxf>
    <dxf>
      <alignment horizontal="general" vertical="top" textRotation="0" indent="0" justifyLastLine="0" shrinkToFit="0" readingOrder="0"/>
    </dxf>
    <dxf>
      <alignment horizontal="general" vertical="top" textRotation="0" indent="0" justifyLastLine="0" shrinkToFit="0" readingOrder="0"/>
    </dxf>
    <dxf>
      <alignment horizontal="general" vertical="top" textRotation="0" indent="0" justifyLastLine="0" shrinkToFit="0" readingOrder="0"/>
    </dxf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FF0000"/>
        <name val="Calibri"/>
        <family val="2"/>
        <scheme val="minor"/>
      </font>
      <numFmt numFmtId="21" formatCode="d\-mmm"/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70C0"/>
        <name val="Calibri"/>
        <family val="2"/>
        <scheme val="minor"/>
      </font>
      <numFmt numFmtId="21" formatCode="d\-mmm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1" formatCode="d\-mmm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solid">
          <fgColor indexed="64"/>
          <bgColor theme="4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65</xdr:row>
      <xdr:rowOff>0</xdr:rowOff>
    </xdr:from>
    <xdr:to>
      <xdr:col>5</xdr:col>
      <xdr:colOff>1920240</xdr:colOff>
      <xdr:row>71</xdr:row>
      <xdr:rowOff>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568F7C34-B235-4933-BFD1-EE5B5482B1C0}"/>
            </a:ext>
          </a:extLst>
        </xdr:cNvPr>
        <xdr:cNvSpPr/>
      </xdr:nvSpPr>
      <xdr:spPr>
        <a:xfrm>
          <a:off x="5286375" y="12325350"/>
          <a:ext cx="1920240" cy="1085850"/>
        </a:xfrm>
        <a:prstGeom prst="rect">
          <a:avLst/>
        </a:prstGeom>
        <a:noFill/>
        <a:ln w="38100">
          <a:solidFill>
            <a:srgbClr val="0070C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ysClr val="windowText" lastClr="000000"/>
              </a:solidFill>
            </a:rPr>
            <a:t>Proyectos:</a:t>
          </a:r>
        </a:p>
        <a:p>
          <a:pPr algn="l"/>
          <a:r>
            <a:rPr lang="es-PE" sz="1100">
              <a:solidFill>
                <a:sysClr val="windowText" lastClr="000000"/>
              </a:solidFill>
            </a:rPr>
            <a:t>1. Tratamiento de datos</a:t>
          </a:r>
        </a:p>
        <a:p>
          <a:pPr algn="l"/>
          <a:r>
            <a:rPr lang="es-PE" sz="1100">
              <a:solidFill>
                <a:sysClr val="windowText" lastClr="000000"/>
              </a:solidFill>
            </a:rPr>
            <a:t>2. Contrato Digital</a:t>
          </a:r>
        </a:p>
        <a:p>
          <a:pPr algn="l"/>
          <a:r>
            <a:rPr lang="es-PE" sz="1100">
              <a:solidFill>
                <a:sysClr val="windowText" lastClr="000000"/>
              </a:solidFill>
            </a:rPr>
            <a:t>3. Portal del cliente</a:t>
          </a:r>
        </a:p>
        <a:p>
          <a:pPr algn="l"/>
          <a:r>
            <a:rPr lang="es-PE" sz="1100">
              <a:solidFill>
                <a:sysClr val="windowText" lastClr="000000"/>
              </a:solidFill>
            </a:rPr>
            <a:t>4. Intranet</a:t>
          </a:r>
        </a:p>
      </xdr:txBody>
    </xdr:sp>
    <xdr:clientData/>
  </xdr:twoCellAnchor>
  <xdr:twoCellAnchor>
    <xdr:from>
      <xdr:col>6</xdr:col>
      <xdr:colOff>0</xdr:colOff>
      <xdr:row>65</xdr:row>
      <xdr:rowOff>0</xdr:rowOff>
    </xdr:from>
    <xdr:to>
      <xdr:col>7</xdr:col>
      <xdr:colOff>292735</xdr:colOff>
      <xdr:row>71</xdr:row>
      <xdr:rowOff>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423EB8C2-6BAA-482C-8AA4-F2393E92D947}"/>
            </a:ext>
          </a:extLst>
        </xdr:cNvPr>
        <xdr:cNvSpPr/>
      </xdr:nvSpPr>
      <xdr:spPr>
        <a:xfrm>
          <a:off x="7705725" y="12325350"/>
          <a:ext cx="1645285" cy="1085850"/>
        </a:xfrm>
        <a:prstGeom prst="rect">
          <a:avLst/>
        </a:prstGeom>
        <a:noFill/>
        <a:ln w="38100">
          <a:solidFill>
            <a:srgbClr val="0070C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ysClr val="windowText" lastClr="000000"/>
              </a:solidFill>
            </a:rPr>
            <a:t>Empresa:</a:t>
          </a:r>
        </a:p>
        <a:p>
          <a:pPr algn="l"/>
          <a:r>
            <a:rPr lang="es-PE" sz="1100">
              <a:solidFill>
                <a:sysClr val="windowText" lastClr="000000"/>
              </a:solidFill>
            </a:rPr>
            <a:t>PRUEBAS INTRANET Y PORTAL</a:t>
          </a:r>
        </a:p>
      </xdr:txBody>
    </xdr:sp>
    <xdr:clientData/>
  </xdr:twoCellAnchor>
  <xdr:twoCellAnchor>
    <xdr:from>
      <xdr:col>0</xdr:col>
      <xdr:colOff>0</xdr:colOff>
      <xdr:row>48</xdr:row>
      <xdr:rowOff>66131</xdr:rowOff>
    </xdr:from>
    <xdr:to>
      <xdr:col>5</xdr:col>
      <xdr:colOff>0</xdr:colOff>
      <xdr:row>83</xdr:row>
      <xdr:rowOff>24130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9F83B4CB-E335-EAF9-67F4-662BDAE75722}"/>
            </a:ext>
          </a:extLst>
        </xdr:cNvPr>
        <xdr:cNvGrpSpPr/>
      </xdr:nvGrpSpPr>
      <xdr:grpSpPr>
        <a:xfrm>
          <a:off x="0" y="9941651"/>
          <a:ext cx="6743700" cy="6358799"/>
          <a:chOff x="0" y="8899525"/>
          <a:chExt cx="5288643" cy="6307999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A061B595-6F01-4DB6-8251-4F1242B27A27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36890" b="3489"/>
          <a:stretch/>
        </xdr:blipFill>
        <xdr:spPr bwMode="auto">
          <a:xfrm>
            <a:off x="0" y="8899525"/>
            <a:ext cx="5288643" cy="630799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" name="Rectángulo 2">
            <a:extLst>
              <a:ext uri="{FF2B5EF4-FFF2-40B4-BE49-F238E27FC236}">
                <a16:creationId xmlns:a16="http://schemas.microsoft.com/office/drawing/2014/main" id="{F2B60A17-511A-02ED-6119-0DF797DD2678}"/>
              </a:ext>
            </a:extLst>
          </xdr:cNvPr>
          <xdr:cNvSpPr/>
        </xdr:nvSpPr>
        <xdr:spPr>
          <a:xfrm>
            <a:off x="3354524" y="13274857"/>
            <a:ext cx="1674858" cy="181428"/>
          </a:xfrm>
          <a:prstGeom prst="rect">
            <a:avLst/>
          </a:prstGeom>
          <a:noFill/>
          <a:ln w="38100">
            <a:solidFill>
              <a:srgbClr val="0070C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C146F9E8-7671-4086-9CD5-40A3A917382F}"/>
              </a:ext>
            </a:extLst>
          </xdr:cNvPr>
          <xdr:cNvSpPr/>
        </xdr:nvSpPr>
        <xdr:spPr>
          <a:xfrm>
            <a:off x="3613785" y="8936808"/>
            <a:ext cx="1674858" cy="697049"/>
          </a:xfrm>
          <a:prstGeom prst="rect">
            <a:avLst/>
          </a:prstGeom>
          <a:noFill/>
          <a:ln w="38100">
            <a:solidFill>
              <a:srgbClr val="0070C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s-PE" sz="1100">
                <a:solidFill>
                  <a:sysClr val="windowText" lastClr="000000"/>
                </a:solidFill>
              </a:rPr>
              <a:t>Equipo</a:t>
            </a:r>
            <a:r>
              <a:rPr lang="es-PE" sz="1100" baseline="0">
                <a:solidFill>
                  <a:sysClr val="windowText" lastClr="000000"/>
                </a:solidFill>
              </a:rPr>
              <a:t> de QA::</a:t>
            </a:r>
          </a:p>
          <a:p>
            <a:pPr algn="l"/>
            <a:r>
              <a:rPr lang="es-PE" sz="1100" baseline="0">
                <a:solidFill>
                  <a:sysClr val="windowText" lastClr="000000"/>
                </a:solidFill>
              </a:rPr>
              <a:t>Anydesk 225 577 824</a:t>
            </a:r>
          </a:p>
          <a:p>
            <a:pPr algn="l"/>
            <a:r>
              <a:rPr lang="es-PE" sz="1100" baseline="0">
                <a:solidFill>
                  <a:sysClr val="windowText" lastClr="000000"/>
                </a:solidFill>
              </a:rPr>
              <a:t>Fecha: 24/01/2024</a:t>
            </a:r>
            <a:endParaRPr lang="es-PE" sz="1100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7" name="Rectángulo 6">
            <a:extLst>
              <a:ext uri="{FF2B5EF4-FFF2-40B4-BE49-F238E27FC236}">
                <a16:creationId xmlns:a16="http://schemas.microsoft.com/office/drawing/2014/main" id="{9B0496F4-2A48-4DB7-8781-1ADD66C320A1}"/>
              </a:ext>
            </a:extLst>
          </xdr:cNvPr>
          <xdr:cNvSpPr/>
        </xdr:nvSpPr>
        <xdr:spPr>
          <a:xfrm>
            <a:off x="3350714" y="14220191"/>
            <a:ext cx="1682478" cy="181428"/>
          </a:xfrm>
          <a:prstGeom prst="rect">
            <a:avLst/>
          </a:prstGeom>
          <a:noFill/>
          <a:ln w="38100">
            <a:solidFill>
              <a:srgbClr val="0070C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PE" sz="1100"/>
          </a:p>
        </xdr:txBody>
      </xdr:sp>
    </xdr:grpSp>
    <xdr:clientData/>
  </xdr:twoCellAnchor>
  <xdr:twoCellAnchor>
    <xdr:from>
      <xdr:col>4</xdr:col>
      <xdr:colOff>1734429</xdr:colOff>
      <xdr:row>68</xdr:row>
      <xdr:rowOff>0</xdr:rowOff>
    </xdr:from>
    <xdr:to>
      <xdr:col>5</xdr:col>
      <xdr:colOff>0</xdr:colOff>
      <xdr:row>72</xdr:row>
      <xdr:rowOff>179024</xdr:rowOff>
    </xdr:to>
    <xdr:cxnSp macro="">
      <xdr:nvCxnSpPr>
        <xdr:cNvPr id="11" name="Conector recto de flecha 10">
          <a:extLst>
            <a:ext uri="{FF2B5EF4-FFF2-40B4-BE49-F238E27FC236}">
              <a16:creationId xmlns:a16="http://schemas.microsoft.com/office/drawing/2014/main" id="{04DD82AB-1615-3ECC-904B-B155CFEF4B30}"/>
            </a:ext>
          </a:extLst>
        </xdr:cNvPr>
        <xdr:cNvCxnSpPr>
          <a:stCxn id="3" idx="3"/>
          <a:endCxn id="4" idx="1"/>
        </xdr:cNvCxnSpPr>
      </xdr:nvCxnSpPr>
      <xdr:spPr>
        <a:xfrm flipV="1">
          <a:off x="6413109" y="13533120"/>
          <a:ext cx="330591" cy="910544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1924050</xdr:colOff>
      <xdr:row>68</xdr:row>
      <xdr:rowOff>0</xdr:rowOff>
    </xdr:from>
    <xdr:to>
      <xdr:col>6</xdr:col>
      <xdr:colOff>0</xdr:colOff>
      <xdr:row>68</xdr:row>
      <xdr:rowOff>0</xdr:rowOff>
    </xdr:to>
    <xdr:cxnSp macro="">
      <xdr:nvCxnSpPr>
        <xdr:cNvPr id="17" name="Conector recto de flecha 16">
          <a:extLst>
            <a:ext uri="{FF2B5EF4-FFF2-40B4-BE49-F238E27FC236}">
              <a16:creationId xmlns:a16="http://schemas.microsoft.com/office/drawing/2014/main" id="{FC9D1E6F-005D-1FAC-1F94-2243349129D7}"/>
            </a:ext>
          </a:extLst>
        </xdr:cNvPr>
        <xdr:cNvCxnSpPr>
          <a:stCxn id="4" idx="3"/>
          <a:endCxn id="5" idx="1"/>
        </xdr:cNvCxnSpPr>
      </xdr:nvCxnSpPr>
      <xdr:spPr>
        <a:xfrm>
          <a:off x="7210425" y="12868275"/>
          <a:ext cx="49530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64</xdr:row>
      <xdr:rowOff>0</xdr:rowOff>
    </xdr:from>
    <xdr:to>
      <xdr:col>11</xdr:col>
      <xdr:colOff>321855</xdr:colOff>
      <xdr:row>71</xdr:row>
      <xdr:rowOff>180974</xdr:rowOff>
    </xdr:to>
    <xdr:sp macro="" textlink="">
      <xdr:nvSpPr>
        <xdr:cNvPr id="20" name="Rectángulo 19">
          <a:extLst>
            <a:ext uri="{FF2B5EF4-FFF2-40B4-BE49-F238E27FC236}">
              <a16:creationId xmlns:a16="http://schemas.microsoft.com/office/drawing/2014/main" id="{34C53B28-35FC-491A-8AB1-A19C0423ABAC}"/>
            </a:ext>
          </a:extLst>
        </xdr:cNvPr>
        <xdr:cNvSpPr/>
      </xdr:nvSpPr>
      <xdr:spPr>
        <a:xfrm>
          <a:off x="9801225" y="12144375"/>
          <a:ext cx="2760255" cy="1447799"/>
        </a:xfrm>
        <a:prstGeom prst="rect">
          <a:avLst/>
        </a:prstGeom>
        <a:noFill/>
        <a:ln w="38100">
          <a:solidFill>
            <a:srgbClr val="0070C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ysClr val="windowText" lastClr="000000"/>
              </a:solidFill>
            </a:rPr>
            <a:t>Conexión a:</a:t>
          </a:r>
        </a:p>
        <a:p>
          <a:pPr algn="l"/>
          <a:r>
            <a:rPr lang="es-PE" sz="1100">
              <a:solidFill>
                <a:sysClr val="windowText" lastClr="000000"/>
              </a:solidFill>
            </a:rPr>
            <a:t>1. Intranet pruebas</a:t>
          </a:r>
        </a:p>
        <a:p>
          <a:pPr algn="l"/>
          <a:r>
            <a:rPr lang="es-PE" sz="1100">
              <a:solidFill>
                <a:sysClr val="windowText" lastClr="000000"/>
              </a:solidFill>
            </a:rPr>
            <a:t>2. Portal</a:t>
          </a:r>
          <a:r>
            <a:rPr lang="es-PE" sz="1100" baseline="0">
              <a:solidFill>
                <a:sysClr val="windowText" lastClr="000000"/>
              </a:solidFill>
            </a:rPr>
            <a:t> pruebas</a:t>
          </a:r>
        </a:p>
        <a:p>
          <a:pPr algn="l"/>
          <a:r>
            <a:rPr lang="es-PE" sz="1100" baseline="0">
              <a:solidFill>
                <a:sysClr val="windowText" lastClr="000000"/>
              </a:solidFill>
            </a:rPr>
            <a:t>- Pasarela producción (pendiente)</a:t>
          </a:r>
        </a:p>
        <a:p>
          <a:pPr algn="l"/>
          <a:r>
            <a:rPr lang="es-PE" sz="1100" baseline="0">
              <a:solidFill>
                <a:sysClr val="windowText" lastClr="000000"/>
              </a:solidFill>
            </a:rPr>
            <a:t>3. BigDavi Pruebas (pendiente)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aseline="0">
              <a:solidFill>
                <a:sysClr val="windowText" lastClr="000000"/>
              </a:solidFill>
            </a:rPr>
            <a:t>4. CRM Pruebas </a:t>
          </a:r>
          <a:r>
            <a:rPr lang="es-PE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(pendiente)</a:t>
          </a:r>
          <a:endParaRPr lang="es-PE" sz="1100" baseline="0">
            <a:solidFill>
              <a:sysClr val="windowText" lastClr="000000"/>
            </a:solidFill>
          </a:endParaRPr>
        </a:p>
        <a:p>
          <a:pPr algn="l"/>
          <a:r>
            <a:rPr lang="es-PE" sz="1100" baseline="0">
              <a:solidFill>
                <a:sysClr val="windowText" lastClr="000000"/>
              </a:solidFill>
            </a:rPr>
            <a:t>5. Exactus Pruebas (pendiente)</a:t>
          </a:r>
        </a:p>
        <a:p>
          <a:pPr algn="l"/>
          <a:endParaRPr lang="es-PE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288925</xdr:colOff>
      <xdr:row>67</xdr:row>
      <xdr:rowOff>180022</xdr:rowOff>
    </xdr:from>
    <xdr:to>
      <xdr:col>8</xdr:col>
      <xdr:colOff>0</xdr:colOff>
      <xdr:row>68</xdr:row>
      <xdr:rowOff>0</xdr:rowOff>
    </xdr:to>
    <xdr:cxnSp macro="">
      <xdr:nvCxnSpPr>
        <xdr:cNvPr id="23" name="Conector recto de flecha 22">
          <a:extLst>
            <a:ext uri="{FF2B5EF4-FFF2-40B4-BE49-F238E27FC236}">
              <a16:creationId xmlns:a16="http://schemas.microsoft.com/office/drawing/2014/main" id="{719A4CCD-40A7-04C1-3429-F028774950E0}"/>
            </a:ext>
          </a:extLst>
        </xdr:cNvPr>
        <xdr:cNvCxnSpPr>
          <a:stCxn id="20" idx="1"/>
          <a:endCxn id="5" idx="3"/>
        </xdr:cNvCxnSpPr>
      </xdr:nvCxnSpPr>
      <xdr:spPr>
        <a:xfrm flipH="1">
          <a:off x="9347200" y="12867322"/>
          <a:ext cx="454025" cy="953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2066924</xdr:colOff>
      <xdr:row>74</xdr:row>
      <xdr:rowOff>0</xdr:rowOff>
    </xdr:from>
    <xdr:to>
      <xdr:col>5</xdr:col>
      <xdr:colOff>1914524</xdr:colOff>
      <xdr:row>79</xdr:row>
      <xdr:rowOff>161778</xdr:rowOff>
    </xdr:to>
    <xdr:sp macro="" textlink="">
      <xdr:nvSpPr>
        <xdr:cNvPr id="30" name="Rectángulo 29">
          <a:extLst>
            <a:ext uri="{FF2B5EF4-FFF2-40B4-BE49-F238E27FC236}">
              <a16:creationId xmlns:a16="http://schemas.microsoft.com/office/drawing/2014/main" id="{9FB57AC5-6FC4-49FC-A4FC-BA2E5891CFFB}"/>
            </a:ext>
          </a:extLst>
        </xdr:cNvPr>
        <xdr:cNvSpPr/>
      </xdr:nvSpPr>
      <xdr:spPr>
        <a:xfrm>
          <a:off x="5286374" y="13954125"/>
          <a:ext cx="1914525" cy="1066653"/>
        </a:xfrm>
        <a:prstGeom prst="rect">
          <a:avLst/>
        </a:prstGeom>
        <a:noFill/>
        <a:ln w="38100">
          <a:solidFill>
            <a:srgbClr val="0070C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ysClr val="windowText" lastClr="000000"/>
              </a:solidFill>
            </a:rPr>
            <a:t>Proyectos:</a:t>
          </a:r>
        </a:p>
        <a:p>
          <a:pPr algn="l"/>
          <a:r>
            <a:rPr lang="es-PE" sz="1100">
              <a:solidFill>
                <a:sysClr val="windowText" lastClr="000000"/>
              </a:solidFill>
            </a:rPr>
            <a:t>1. Implementación de las NIIF</a:t>
          </a:r>
        </a:p>
        <a:p>
          <a:pPr algn="l"/>
          <a:r>
            <a:rPr lang="es-PE" sz="1100">
              <a:solidFill>
                <a:sysClr val="windowText" lastClr="000000"/>
              </a:solidFill>
            </a:rPr>
            <a:t>2. Caja Arequipa</a:t>
          </a:r>
        </a:p>
        <a:p>
          <a:pPr algn="l"/>
          <a:r>
            <a:rPr lang="es-PE" sz="1100">
              <a:solidFill>
                <a:sysClr val="windowText" lastClr="000000"/>
              </a:solidFill>
            </a:rPr>
            <a:t>3. Cierre de sesión por inactividad</a:t>
          </a:r>
        </a:p>
      </xdr:txBody>
    </xdr:sp>
    <xdr:clientData/>
  </xdr:twoCellAnchor>
  <xdr:twoCellAnchor>
    <xdr:from>
      <xdr:col>6</xdr:col>
      <xdr:colOff>0</xdr:colOff>
      <xdr:row>74</xdr:row>
      <xdr:rowOff>0</xdr:rowOff>
    </xdr:from>
    <xdr:to>
      <xdr:col>7</xdr:col>
      <xdr:colOff>285115</xdr:colOff>
      <xdr:row>79</xdr:row>
      <xdr:rowOff>159873</xdr:rowOff>
    </xdr:to>
    <xdr:sp macro="" textlink="">
      <xdr:nvSpPr>
        <xdr:cNvPr id="31" name="Rectángulo 30">
          <a:extLst>
            <a:ext uri="{FF2B5EF4-FFF2-40B4-BE49-F238E27FC236}">
              <a16:creationId xmlns:a16="http://schemas.microsoft.com/office/drawing/2014/main" id="{0DF3501F-8DD1-4404-8599-3B245CBE96C0}"/>
            </a:ext>
          </a:extLst>
        </xdr:cNvPr>
        <xdr:cNvSpPr/>
      </xdr:nvSpPr>
      <xdr:spPr>
        <a:xfrm>
          <a:off x="7705725" y="13954125"/>
          <a:ext cx="1637665" cy="1064748"/>
        </a:xfrm>
        <a:prstGeom prst="rect">
          <a:avLst/>
        </a:prstGeom>
        <a:noFill/>
        <a:ln w="38100">
          <a:solidFill>
            <a:srgbClr val="0070C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ysClr val="windowText" lastClr="000000"/>
              </a:solidFill>
            </a:rPr>
            <a:t>Empresa:</a:t>
          </a:r>
        </a:p>
        <a:p>
          <a:pPr algn="l"/>
          <a:r>
            <a:rPr lang="es-PE" sz="1100">
              <a:solidFill>
                <a:sysClr val="windowText" lastClr="000000"/>
              </a:solidFill>
            </a:rPr>
            <a:t>PRUEBAS IBK-NIIF</a:t>
          </a:r>
        </a:p>
      </xdr:txBody>
    </xdr:sp>
    <xdr:clientData/>
  </xdr:twoCellAnchor>
  <xdr:twoCellAnchor>
    <xdr:from>
      <xdr:col>5</xdr:col>
      <xdr:colOff>1914524</xdr:colOff>
      <xdr:row>76</xdr:row>
      <xdr:rowOff>171377</xdr:rowOff>
    </xdr:from>
    <xdr:to>
      <xdr:col>6</xdr:col>
      <xdr:colOff>0</xdr:colOff>
      <xdr:row>76</xdr:row>
      <xdr:rowOff>171377</xdr:rowOff>
    </xdr:to>
    <xdr:cxnSp macro="">
      <xdr:nvCxnSpPr>
        <xdr:cNvPr id="32" name="Conector recto de flecha 31">
          <a:extLst>
            <a:ext uri="{FF2B5EF4-FFF2-40B4-BE49-F238E27FC236}">
              <a16:creationId xmlns:a16="http://schemas.microsoft.com/office/drawing/2014/main" id="{77D01AAC-1897-4E89-9B6B-E992889C6DE7}"/>
            </a:ext>
          </a:extLst>
        </xdr:cNvPr>
        <xdr:cNvCxnSpPr>
          <a:stCxn id="30" idx="3"/>
          <a:endCxn id="31" idx="1"/>
        </xdr:cNvCxnSpPr>
      </xdr:nvCxnSpPr>
      <xdr:spPr>
        <a:xfrm>
          <a:off x="7200899" y="14487452"/>
          <a:ext cx="504826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0</xdr:colOff>
      <xdr:row>74</xdr:row>
      <xdr:rowOff>0</xdr:rowOff>
    </xdr:from>
    <xdr:to>
      <xdr:col>11</xdr:col>
      <xdr:colOff>325665</xdr:colOff>
      <xdr:row>80</xdr:row>
      <xdr:rowOff>0</xdr:rowOff>
    </xdr:to>
    <xdr:sp macro="" textlink="">
      <xdr:nvSpPr>
        <xdr:cNvPr id="33" name="Rectángulo 32">
          <a:extLst>
            <a:ext uri="{FF2B5EF4-FFF2-40B4-BE49-F238E27FC236}">
              <a16:creationId xmlns:a16="http://schemas.microsoft.com/office/drawing/2014/main" id="{4D962894-63D2-4C6E-87C7-FF38B1E0041D}"/>
            </a:ext>
          </a:extLst>
        </xdr:cNvPr>
        <xdr:cNvSpPr/>
      </xdr:nvSpPr>
      <xdr:spPr>
        <a:xfrm>
          <a:off x="9801225" y="13954125"/>
          <a:ext cx="2764065" cy="1085850"/>
        </a:xfrm>
        <a:prstGeom prst="rect">
          <a:avLst/>
        </a:prstGeom>
        <a:noFill/>
        <a:ln w="38100">
          <a:solidFill>
            <a:srgbClr val="0070C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PE" sz="1100">
              <a:solidFill>
                <a:sysClr val="windowText" lastClr="000000"/>
              </a:solidFill>
            </a:rPr>
            <a:t>Conexión a: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PE" sz="1100" baseline="0">
              <a:solidFill>
                <a:sysClr val="windowText" lastClr="000000"/>
              </a:solidFill>
            </a:rPr>
            <a:t>1. CRM Pruebas </a:t>
          </a:r>
          <a:r>
            <a:rPr lang="es-PE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(pendiente)</a:t>
          </a:r>
          <a:endParaRPr lang="es-PE" sz="1100" baseline="0">
            <a:solidFill>
              <a:sysClr val="windowText" lastClr="000000"/>
            </a:solidFill>
          </a:endParaRPr>
        </a:p>
        <a:p>
          <a:pPr algn="l"/>
          <a:r>
            <a:rPr lang="es-PE" sz="1100" baseline="0">
              <a:solidFill>
                <a:sysClr val="windowText" lastClr="000000"/>
              </a:solidFill>
            </a:rPr>
            <a:t>2. Exactus Pruebas (pendiente)</a:t>
          </a:r>
        </a:p>
        <a:p>
          <a:pPr algn="l"/>
          <a:endParaRPr lang="es-PE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288925</xdr:colOff>
      <xdr:row>76</xdr:row>
      <xdr:rowOff>171377</xdr:rowOff>
    </xdr:from>
    <xdr:to>
      <xdr:col>8</xdr:col>
      <xdr:colOff>0</xdr:colOff>
      <xdr:row>77</xdr:row>
      <xdr:rowOff>0</xdr:rowOff>
    </xdr:to>
    <xdr:cxnSp macro="">
      <xdr:nvCxnSpPr>
        <xdr:cNvPr id="34" name="Conector recto de flecha 33">
          <a:extLst>
            <a:ext uri="{FF2B5EF4-FFF2-40B4-BE49-F238E27FC236}">
              <a16:creationId xmlns:a16="http://schemas.microsoft.com/office/drawing/2014/main" id="{CC2E28C4-30AB-4384-8AA0-6B88A28FAEF0}"/>
            </a:ext>
          </a:extLst>
        </xdr:cNvPr>
        <xdr:cNvCxnSpPr>
          <a:stCxn id="33" idx="1"/>
          <a:endCxn id="31" idx="3"/>
        </xdr:cNvCxnSpPr>
      </xdr:nvCxnSpPr>
      <xdr:spPr>
        <a:xfrm flipH="1" flipV="1">
          <a:off x="9347200" y="14487452"/>
          <a:ext cx="454025" cy="9598"/>
        </a:xfrm>
        <a:prstGeom prst="straightConnector1">
          <a:avLst/>
        </a:prstGeom>
        <a:ln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1739287</xdr:colOff>
      <xdr:row>76</xdr:row>
      <xdr:rowOff>172329</xdr:rowOff>
    </xdr:from>
    <xdr:to>
      <xdr:col>5</xdr:col>
      <xdr:colOff>1904</xdr:colOff>
      <xdr:row>78</xdr:row>
      <xdr:rowOff>34691</xdr:rowOff>
    </xdr:to>
    <xdr:cxnSp macro="">
      <xdr:nvCxnSpPr>
        <xdr:cNvPr id="49" name="Conector recto de flecha 48">
          <a:extLst>
            <a:ext uri="{FF2B5EF4-FFF2-40B4-BE49-F238E27FC236}">
              <a16:creationId xmlns:a16="http://schemas.microsoft.com/office/drawing/2014/main" id="{AAF2768C-D0DE-425F-B2E5-AF34662EE2D7}"/>
            </a:ext>
          </a:extLst>
        </xdr:cNvPr>
        <xdr:cNvCxnSpPr>
          <a:stCxn id="7" idx="3"/>
          <a:endCxn id="30" idx="1"/>
        </xdr:cNvCxnSpPr>
      </xdr:nvCxnSpPr>
      <xdr:spPr>
        <a:xfrm flipV="1">
          <a:off x="6417967" y="15168489"/>
          <a:ext cx="327637" cy="228122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495300</xdr:colOff>
      <xdr:row>40</xdr:row>
      <xdr:rowOff>142875</xdr:rowOff>
    </xdr:from>
    <xdr:to>
      <xdr:col>14</xdr:col>
      <xdr:colOff>1981944</xdr:colOff>
      <xdr:row>69</xdr:row>
      <xdr:rowOff>79904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53580D3-BA99-6F77-487E-C084637C3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91925" y="8905875"/>
          <a:ext cx="4801344" cy="546152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84</xdr:row>
      <xdr:rowOff>101876</xdr:rowOff>
    </xdr:from>
    <xdr:to>
      <xdr:col>5</xdr:col>
      <xdr:colOff>800100</xdr:colOff>
      <xdr:row>106</xdr:row>
      <xdr:rowOff>47461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ACDBCAED-D25D-1705-61BD-469B32C62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" y="16561076"/>
          <a:ext cx="7528560" cy="396894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106</xdr:row>
      <xdr:rowOff>175261</xdr:rowOff>
    </xdr:from>
    <xdr:to>
      <xdr:col>5</xdr:col>
      <xdr:colOff>342900</xdr:colOff>
      <xdr:row>122</xdr:row>
      <xdr:rowOff>172647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6FC9810-06CA-48A5-361F-4C5D8F415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20657821"/>
          <a:ext cx="7086599" cy="292346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B1863B8-6FAB-41C4-956E-911ED13C679C}" name="Tabla13" displayName="Tabla13" ref="A1:H94" totalsRowShown="0" headerRowDxfId="58">
  <autoFilter ref="A1:H94" xr:uid="{5B1863B8-6FAB-41C4-956E-911ED13C679C}">
    <filterColumn colId="3">
      <filters>
        <filter val="Pendiente"/>
        <filter val="Retrasado"/>
      </filters>
    </filterColumn>
  </autoFilter>
  <sortState xmlns:xlrd2="http://schemas.microsoft.com/office/spreadsheetml/2017/richdata2" ref="A4:H45">
    <sortCondition ref="A1:A93"/>
  </sortState>
  <tableColumns count="8">
    <tableColumn id="1" xr3:uid="{E6206036-11DE-4512-86B6-41507CE856AE}" name="Proyecto" dataDxfId="57"/>
    <tableColumn id="2" xr3:uid="{B6CA2AE1-EC36-4284-A49C-B6C879B1DC1B}" name="Tareas" dataDxfId="56"/>
    <tableColumn id="3" xr3:uid="{4A3B2984-71D2-4475-975F-85863EB86F52}" name="Urgencia" dataDxfId="55"/>
    <tableColumn id="4" xr3:uid="{EBFDEA1B-0C98-4244-B5D3-DE0706F97B76}" name="Estado" dataDxfId="54"/>
    <tableColumn id="5" xr3:uid="{0EDCA6DA-8825-49D5-B75F-A933AF8DA2F7}" name="Notificación" dataDxfId="53"/>
    <tableColumn id="6" xr3:uid="{D3A8DCD5-F7EA-4FCC-8F4B-988FDBA76F3F}" name="Entrega" dataDxfId="52"/>
    <tableColumn id="7" xr3:uid="{B745004F-BC2B-429F-BDE6-AB16E3C083E5}" name="Nueva Fecha" dataDxfId="51"/>
    <tableColumn id="8" xr3:uid="{A39AE598-24CF-49C3-B576-1F84D8B8651C}" name="Notas" dataDxfId="5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F4714F7-8DC2-4521-BB69-383CD3B15591}" name="Tabla3" displayName="Tabla3" ref="A1:P40" totalsRowShown="0">
  <autoFilter ref="A1:P40" xr:uid="{EF4714F7-8DC2-4521-BB69-383CD3B15591}"/>
  <tableColumns count="16">
    <tableColumn id="1" xr3:uid="{F207DB87-A029-45ED-8A2F-BF6F7BB05DF8}" name="Equipo de QA"/>
    <tableColumn id="2" xr3:uid="{AA19CDE2-068E-4FA4-8E10-FD0C95326B0A}" name="URL"/>
    <tableColumn id="13" xr3:uid="{F96F0F91-B23A-4535-997F-4794DF3264C3}" name="Usuario"/>
    <tableColumn id="3" xr3:uid="{5182B7A0-2973-4E70-A4C9-5B6DA70928A1}" name="Pass"/>
    <tableColumn id="4" xr3:uid="{9134A07D-4C78-4F53-8776-42893445BE19}" name="Empresa"/>
    <tableColumn id="5" xr3:uid="{FD82C803-E45F-4171-BB40-B1A8D5E9881D}" name="Proyecto"/>
    <tableColumn id="6" xr3:uid="{B2D222F3-2FD1-4F23-B3DF-8E5D4203D8D5}" name="BD" dataDxfId="49"/>
    <tableColumn id="16" xr3:uid="{6CF1977D-E49E-440E-B608-F24E0D2D2023}" name="Autorizado" dataDxfId="48"/>
    <tableColumn id="15" xr3:uid="{4D0047A8-84BA-4FC3-A01F-86A54BF7033A}" name="Correo"/>
    <tableColumn id="7" xr3:uid="{B1ECD4A6-8A64-4BD1-AD6E-0987EFA7EA84}" name="Instalación" dataDxfId="47"/>
    <tableColumn id="9" xr3:uid="{DD7C2346-7D65-48DA-B248-799C3AB6BF9B}" name="Estado" dataDxfId="46"/>
    <tableColumn id="14" xr3:uid="{471FF788-1A83-43D3-959B-3797F67DA882}" name="Finalizado" dataDxfId="45"/>
    <tableColumn id="8" xr3:uid="{079EE6F1-70CC-4099-B8D2-E0FFA9F72BE3}" name="Ratificación" dataDxfId="44"/>
    <tableColumn id="10" xr3:uid="{6390147A-805B-4C06-B968-6027A6256170}" name="Vigencia" dataDxfId="43"/>
    <tableColumn id="12" xr3:uid="{1EA35F1C-A3DC-426A-893F-985CDE034E6A}" name="Comentario"/>
    <tableColumn id="11" xr3:uid="{849C7160-2FCE-4F01-8D03-AA5113BFBA55}" name="Columna1" dataDxfId="4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81CDD1E-A467-48A0-88B6-75E6708FEB1D}" name="Tabla1" displayName="Tabla1" ref="A1:E17" totalsRowShown="0" dataDxfId="41">
  <autoFilter ref="A1:E17" xr:uid="{F81CDD1E-A467-48A0-88B6-75E6708FEB1D}"/>
  <tableColumns count="5">
    <tableColumn id="1" xr3:uid="{87307BE1-4791-4E0E-AB00-0077904ABD98}" name="Software" dataDxfId="40"/>
    <tableColumn id="2" xr3:uid="{8489A3F2-E6D9-4F76-9518-941D9AFD4D7A}" name="Usuario" dataDxfId="39"/>
    <tableColumn id="3" xr3:uid="{7F059BBB-89C0-4644-9E5A-EB50B1A48AFC}" name="Pass" dataDxfId="38"/>
    <tableColumn id="4" xr3:uid="{3A957A60-D66A-44C3-BF43-8C99D6731279}" name="Estado" dataDxfId="37"/>
    <tableColumn id="5" xr3:uid="{47D46AF9-C1A2-4D0E-979E-9468E7256CA6}" name="Comentario" dataDxfId="3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4347DB-D32E-4D25-A854-F23A15629413}" name="Tabla4" displayName="Tabla4" ref="A1:H37" totalsRowShown="0">
  <autoFilter ref="A1:H37" xr:uid="{6A4347DB-D32E-4D25-A854-F23A15629413}"/>
  <tableColumns count="8">
    <tableColumn id="1" xr3:uid="{2DA76F1F-D9DF-4FE4-8D58-F0F8613E2301}" name="SERVICIO"/>
    <tableColumn id="2" xr3:uid="{2FDE35A0-4924-4122-85F4-14D3F9FC1498}" name="AREA MUYA"/>
    <tableColumn id="3" xr3:uid="{A016D2FD-8FA2-4AB4-8303-3F4B648F07F7}" name="EMPRESA"/>
    <tableColumn id="4" xr3:uid="{2550F35B-DCF1-48F8-ACC9-B5B07D713D51}" name="WEB"/>
    <tableColumn id="5" xr3:uid="{7EAACFE2-6982-4BF3-8F08-6D7FDC21B16E}" name="CARGO"/>
    <tableColumn id="6" xr3:uid="{A879DA68-11CA-469A-A3B4-F9BCB3E33FFF}" name="NOMBRE"/>
    <tableColumn id="7" xr3:uid="{28BCD0AB-1474-4B44-AFD4-938C33F0231A}" name="CORREO"/>
    <tableColumn id="8" xr3:uid="{D6B9C152-F6C1-491B-AFA9-44E736129AE2}" name="TELEFONO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test45.davicloud.com/API/v1/api_rest.php/access_token" TargetMode="External"/><Relationship Id="rId13" Type="http://schemas.openxmlformats.org/officeDocument/2006/relationships/hyperlink" Target="http://18.229.27.239/apiprueba/public/api/consulta-trabajador" TargetMode="External"/><Relationship Id="rId18" Type="http://schemas.openxmlformats.org/officeDocument/2006/relationships/table" Target="../tables/table2.xml"/><Relationship Id="rId3" Type="http://schemas.openxmlformats.org/officeDocument/2006/relationships/hyperlink" Target="http://192.141.43.64/crmprueba/" TargetMode="External"/><Relationship Id="rId7" Type="http://schemas.openxmlformats.org/officeDocument/2006/relationships/hyperlink" Target="http://192.141.43.64/WSGrupoMuya/Api/RespuestaKunaq" TargetMode="External"/><Relationship Id="rId12" Type="http://schemas.openxmlformats.org/officeDocument/2006/relationships/hyperlink" Target="http://18.229.27.239/apiprueba/public/api/registro-prospecto" TargetMode="External"/><Relationship Id="rId17" Type="http://schemas.openxmlformats.org/officeDocument/2006/relationships/drawing" Target="../drawings/drawing1.xml"/><Relationship Id="rId2" Type="http://schemas.openxmlformats.org/officeDocument/2006/relationships/hyperlink" Target="https://test45.davicloud.com/" TargetMode="External"/><Relationship Id="rId16" Type="http://schemas.openxmlformats.org/officeDocument/2006/relationships/printerSettings" Target="../printerSettings/printerSettings3.bin"/><Relationship Id="rId1" Type="http://schemas.openxmlformats.org/officeDocument/2006/relationships/hyperlink" Target="http://proyectomuya.kunaq.net.pe/index.php" TargetMode="External"/><Relationship Id="rId6" Type="http://schemas.openxmlformats.org/officeDocument/2006/relationships/hyperlink" Target="http://192.141.43.64/WSGrupoMuya/Api/ProductosMuya" TargetMode="External"/><Relationship Id="rId11" Type="http://schemas.openxmlformats.org/officeDocument/2006/relationships/hyperlink" Target="http://18.229.27.239/apiprueba/public/api/espacio-reserva" TargetMode="External"/><Relationship Id="rId5" Type="http://schemas.openxmlformats.org/officeDocument/2006/relationships/hyperlink" Target="https://www.portal.esperanzaeterna.la/" TargetMode="External"/><Relationship Id="rId15" Type="http://schemas.openxmlformats.org/officeDocument/2006/relationships/hyperlink" Target="https://pruebasint.esperanzaeterna.la/" TargetMode="External"/><Relationship Id="rId10" Type="http://schemas.openxmlformats.org/officeDocument/2006/relationships/hyperlink" Target="http://18.229.27.239/apiprueba/public/api/lista-contratos" TargetMode="External"/><Relationship Id="rId4" Type="http://schemas.openxmlformats.org/officeDocument/2006/relationships/hyperlink" Target="http://192.141.43.64:8080/crmprueba" TargetMode="External"/><Relationship Id="rId9" Type="http://schemas.openxmlformats.org/officeDocument/2006/relationships/hyperlink" Target="https://test45.davicloud.com/" TargetMode="External"/><Relationship Id="rId14" Type="http://schemas.openxmlformats.org/officeDocument/2006/relationships/hyperlink" Target="http://18.229.27.239/apiprueba/public/api/recibo-pago-espacio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grupomuya.davicloud.com/" TargetMode="External"/><Relationship Id="rId13" Type="http://schemas.openxmlformats.org/officeDocument/2006/relationships/hyperlink" Target="https://soporte.bigdavi.com/" TargetMode="External"/><Relationship Id="rId3" Type="http://schemas.openxmlformats.org/officeDocument/2006/relationships/hyperlink" Target="mailto:proyectosmuya@gmail.com" TargetMode="External"/><Relationship Id="rId7" Type="http://schemas.openxmlformats.org/officeDocument/2006/relationships/hyperlink" Target="https://grupomuya.davicloud.com/" TargetMode="External"/><Relationship Id="rId12" Type="http://schemas.openxmlformats.org/officeDocument/2006/relationships/hyperlink" Target="mailto:lrojas@grupomuya.com.pe" TargetMode="External"/><Relationship Id="rId2" Type="http://schemas.openxmlformats.org/officeDocument/2006/relationships/hyperlink" Target="mailto:proyectosmuya@gmail.com" TargetMode="External"/><Relationship Id="rId1" Type="http://schemas.openxmlformats.org/officeDocument/2006/relationships/hyperlink" Target="mailto:proyectosmuya@gmail.com" TargetMode="External"/><Relationship Id="rId6" Type="http://schemas.openxmlformats.org/officeDocument/2006/relationships/hyperlink" Target="https://soporte.bigdavi.com/" TargetMode="External"/><Relationship Id="rId11" Type="http://schemas.openxmlformats.org/officeDocument/2006/relationships/hyperlink" Target="mailto:proyectosmuya@gmail.com" TargetMode="External"/><Relationship Id="rId5" Type="http://schemas.openxmlformats.org/officeDocument/2006/relationships/hyperlink" Target="mailto:lvalle@grupomuya.com.pe" TargetMode="External"/><Relationship Id="rId15" Type="http://schemas.openxmlformats.org/officeDocument/2006/relationships/table" Target="../tables/table3.xml"/><Relationship Id="rId10" Type="http://schemas.openxmlformats.org/officeDocument/2006/relationships/hyperlink" Target="http://3.143.84.255:8080/Tickets_Muya/index.php" TargetMode="External"/><Relationship Id="rId4" Type="http://schemas.openxmlformats.org/officeDocument/2006/relationships/hyperlink" Target="mailto:proyectosmuya@gmail.com" TargetMode="External"/><Relationship Id="rId9" Type="http://schemas.openxmlformats.org/officeDocument/2006/relationships/hyperlink" Target="mailto:gdh.doc@grupomuya.com.pe" TargetMode="External"/><Relationship Id="rId14" Type="http://schemas.openxmlformats.org/officeDocument/2006/relationships/hyperlink" Target="mailto:proyectosmuya@gmail.com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hyperlink" Target="mailto:larias@kunaq.pe" TargetMode="External"/><Relationship Id="rId1" Type="http://schemas.openxmlformats.org/officeDocument/2006/relationships/hyperlink" Target="mailto:echanganaqui@kunaq.p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5B408-6B85-4608-B033-90895AFE7C9D}">
  <sheetPr codeName="Hoja1" filterMode="1"/>
  <dimension ref="A1:Q112"/>
  <sheetViews>
    <sheetView zoomScale="90" zoomScaleNormal="9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D21" sqref="D21"/>
    </sheetView>
  </sheetViews>
  <sheetFormatPr baseColWidth="10" defaultRowHeight="14.4" x14ac:dyDescent="0.3"/>
  <cols>
    <col min="1" max="1" width="3.109375" style="4" customWidth="1"/>
    <col min="2" max="2" width="39.5546875" style="5" customWidth="1"/>
    <col min="3" max="3" width="11.33203125" style="4" bestFit="1" customWidth="1"/>
    <col min="4" max="4" width="10.6640625" style="4" customWidth="1"/>
    <col min="5" max="5" width="10.33203125" style="4" customWidth="1"/>
    <col min="6" max="7" width="10.6640625" style="4" bestFit="1" customWidth="1"/>
    <col min="8" max="8" width="74.109375" style="5" customWidth="1"/>
    <col min="9" max="9" width="15.109375" style="4" bestFit="1" customWidth="1"/>
    <col min="10" max="10" width="10.6640625" style="4" customWidth="1"/>
  </cols>
  <sheetData>
    <row r="1" spans="1:17" s="2" customFormat="1" x14ac:dyDescent="0.3">
      <c r="A1" s="92" t="s">
        <v>23</v>
      </c>
      <c r="B1" s="92"/>
      <c r="C1" s="92"/>
      <c r="D1" s="10"/>
      <c r="E1" s="10"/>
      <c r="F1" s="10"/>
      <c r="G1" s="10"/>
      <c r="H1" s="20"/>
      <c r="I1" s="93" t="s">
        <v>21</v>
      </c>
      <c r="J1" s="93"/>
    </row>
    <row r="2" spans="1:17" s="1" customFormat="1" x14ac:dyDescent="0.3">
      <c r="A2" s="3" t="s">
        <v>0</v>
      </c>
      <c r="B2" s="12" t="s">
        <v>7</v>
      </c>
      <c r="C2" s="3" t="s">
        <v>11</v>
      </c>
      <c r="D2" s="8" t="s">
        <v>3</v>
      </c>
      <c r="E2" s="8" t="s">
        <v>4</v>
      </c>
      <c r="F2" s="8" t="s">
        <v>5</v>
      </c>
      <c r="G2" s="8" t="s">
        <v>6</v>
      </c>
      <c r="H2" s="11" t="s">
        <v>22</v>
      </c>
      <c r="I2" s="9" t="s">
        <v>1</v>
      </c>
      <c r="J2" s="8" t="s">
        <v>2</v>
      </c>
    </row>
    <row r="3" spans="1:17" ht="43.2" hidden="1" x14ac:dyDescent="0.3">
      <c r="A3" s="4">
        <v>1</v>
      </c>
      <c r="B3" s="5" t="s">
        <v>8</v>
      </c>
      <c r="C3" s="4" t="s">
        <v>12</v>
      </c>
      <c r="D3" s="4" t="s">
        <v>20</v>
      </c>
      <c r="E3" s="4" t="s">
        <v>10</v>
      </c>
      <c r="F3" s="6">
        <v>44950</v>
      </c>
      <c r="G3" s="6">
        <v>44952</v>
      </c>
      <c r="H3" s="5" t="s">
        <v>114</v>
      </c>
      <c r="I3" s="4" t="s">
        <v>9</v>
      </c>
      <c r="J3" s="4" t="s">
        <v>9</v>
      </c>
      <c r="Q3" s="13" t="s">
        <v>30</v>
      </c>
    </row>
    <row r="4" spans="1:17" ht="86.4" hidden="1" x14ac:dyDescent="0.3">
      <c r="A4" s="4">
        <v>2</v>
      </c>
      <c r="B4" s="5" t="s">
        <v>16</v>
      </c>
      <c r="C4" s="5" t="s">
        <v>17</v>
      </c>
      <c r="D4" s="4" t="s">
        <v>20</v>
      </c>
      <c r="E4" s="4" t="s">
        <v>10</v>
      </c>
      <c r="F4" s="6">
        <v>44950</v>
      </c>
      <c r="G4" s="6"/>
      <c r="H4" s="5" t="s">
        <v>115</v>
      </c>
      <c r="I4" s="4" t="s">
        <v>19</v>
      </c>
      <c r="J4" s="4" t="s">
        <v>18</v>
      </c>
      <c r="Q4" s="14" t="s">
        <v>15</v>
      </c>
    </row>
    <row r="5" spans="1:17" ht="57.6" hidden="1" customHeight="1" x14ac:dyDescent="0.3">
      <c r="A5" s="4">
        <v>3</v>
      </c>
      <c r="B5" s="5" t="s">
        <v>13</v>
      </c>
      <c r="C5" s="4" t="s">
        <v>14</v>
      </c>
      <c r="D5" s="4" t="s">
        <v>20</v>
      </c>
      <c r="E5" s="4" t="s">
        <v>10</v>
      </c>
      <c r="F5" s="6">
        <v>44951</v>
      </c>
      <c r="H5" s="7" t="s">
        <v>139</v>
      </c>
      <c r="I5" s="4" t="s">
        <v>9</v>
      </c>
      <c r="J5" s="4" t="s">
        <v>9</v>
      </c>
      <c r="Q5" s="15" t="s">
        <v>10</v>
      </c>
    </row>
    <row r="6" spans="1:17" ht="158.4" hidden="1" x14ac:dyDescent="0.3">
      <c r="A6" s="4">
        <v>4</v>
      </c>
      <c r="B6" s="5" t="s">
        <v>26</v>
      </c>
      <c r="C6" s="4" t="s">
        <v>27</v>
      </c>
      <c r="D6" s="4" t="s">
        <v>28</v>
      </c>
      <c r="E6" s="4" t="s">
        <v>10</v>
      </c>
      <c r="F6" s="6">
        <v>44952</v>
      </c>
      <c r="H6" s="5" t="s">
        <v>208</v>
      </c>
      <c r="I6" s="4" t="s">
        <v>41</v>
      </c>
    </row>
    <row r="7" spans="1:17" ht="43.2" hidden="1" x14ac:dyDescent="0.3">
      <c r="A7" s="4">
        <v>5</v>
      </c>
      <c r="B7" s="5" t="s">
        <v>39</v>
      </c>
      <c r="C7" s="5" t="s">
        <v>42</v>
      </c>
      <c r="D7" s="4" t="s">
        <v>20</v>
      </c>
      <c r="E7" s="4" t="s">
        <v>10</v>
      </c>
      <c r="F7" s="6">
        <v>44951</v>
      </c>
      <c r="H7" s="5" t="s">
        <v>116</v>
      </c>
      <c r="I7" s="4" t="s">
        <v>40</v>
      </c>
      <c r="J7" s="4" t="s">
        <v>38</v>
      </c>
    </row>
    <row r="8" spans="1:17" ht="72" hidden="1" x14ac:dyDescent="0.3">
      <c r="A8" s="4">
        <v>6</v>
      </c>
      <c r="B8" s="5" t="s">
        <v>24</v>
      </c>
      <c r="C8" s="4" t="s">
        <v>25</v>
      </c>
      <c r="D8" s="4" t="s">
        <v>20</v>
      </c>
      <c r="E8" s="4" t="s">
        <v>10</v>
      </c>
      <c r="F8" s="6">
        <v>44952</v>
      </c>
      <c r="H8" s="5" t="s">
        <v>140</v>
      </c>
      <c r="I8" s="4" t="s">
        <v>9</v>
      </c>
      <c r="J8" s="4" t="s">
        <v>9</v>
      </c>
    </row>
    <row r="9" spans="1:17" ht="28.8" hidden="1" x14ac:dyDescent="0.3">
      <c r="A9" s="4">
        <v>7</v>
      </c>
      <c r="B9" s="5" t="s">
        <v>29</v>
      </c>
      <c r="C9" s="4" t="s">
        <v>25</v>
      </c>
      <c r="D9" s="4" t="s">
        <v>20</v>
      </c>
      <c r="E9" s="4" t="s">
        <v>10</v>
      </c>
      <c r="F9" s="6"/>
      <c r="H9" s="5" t="s">
        <v>33</v>
      </c>
      <c r="I9" s="4" t="s">
        <v>9</v>
      </c>
      <c r="J9" s="4" t="s">
        <v>18</v>
      </c>
    </row>
    <row r="10" spans="1:17" ht="57.6" x14ac:dyDescent="0.3">
      <c r="A10" s="4">
        <v>8</v>
      </c>
      <c r="B10" s="5" t="s">
        <v>32</v>
      </c>
      <c r="C10" s="4" t="s">
        <v>25</v>
      </c>
      <c r="D10" s="4" t="s">
        <v>28</v>
      </c>
      <c r="E10" s="4" t="s">
        <v>15</v>
      </c>
      <c r="F10" s="21">
        <v>45107</v>
      </c>
      <c r="H10" s="5" t="s">
        <v>273</v>
      </c>
      <c r="I10" s="4" t="s">
        <v>9</v>
      </c>
      <c r="J10" s="4" t="s">
        <v>31</v>
      </c>
    </row>
    <row r="11" spans="1:17" hidden="1" x14ac:dyDescent="0.3">
      <c r="A11" s="4">
        <v>9</v>
      </c>
      <c r="B11" s="5" t="s">
        <v>34</v>
      </c>
      <c r="C11" s="4" t="s">
        <v>25</v>
      </c>
      <c r="D11" s="4" t="s">
        <v>28</v>
      </c>
      <c r="E11" s="4" t="s">
        <v>10</v>
      </c>
      <c r="H11" s="5" t="s">
        <v>117</v>
      </c>
      <c r="I11" s="4" t="s">
        <v>9</v>
      </c>
      <c r="J11" s="4" t="s">
        <v>9</v>
      </c>
    </row>
    <row r="12" spans="1:17" ht="100.8" hidden="1" x14ac:dyDescent="0.3">
      <c r="A12" s="4">
        <v>10</v>
      </c>
      <c r="B12" s="5" t="s">
        <v>204</v>
      </c>
      <c r="C12" s="4" t="s">
        <v>35</v>
      </c>
      <c r="D12" s="4" t="s">
        <v>20</v>
      </c>
      <c r="E12" s="4" t="s">
        <v>10</v>
      </c>
      <c r="H12" s="5" t="s">
        <v>209</v>
      </c>
      <c r="I12" s="4" t="s">
        <v>36</v>
      </c>
      <c r="J12" s="4" t="s">
        <v>37</v>
      </c>
    </row>
    <row r="13" spans="1:17" ht="57.6" hidden="1" x14ac:dyDescent="0.3">
      <c r="A13" s="4">
        <v>11</v>
      </c>
      <c r="B13" s="5" t="s">
        <v>190</v>
      </c>
      <c r="C13" s="4" t="s">
        <v>35</v>
      </c>
      <c r="D13" s="4" t="s">
        <v>20</v>
      </c>
      <c r="E13" s="4" t="s">
        <v>10</v>
      </c>
      <c r="F13" s="21">
        <v>44958</v>
      </c>
      <c r="H13" s="5" t="s">
        <v>241</v>
      </c>
    </row>
    <row r="14" spans="1:17" hidden="1" x14ac:dyDescent="0.3">
      <c r="A14" s="4">
        <v>12</v>
      </c>
      <c r="B14" s="5" t="s">
        <v>141</v>
      </c>
      <c r="C14" s="4" t="s">
        <v>25</v>
      </c>
      <c r="E14" s="4" t="s">
        <v>10</v>
      </c>
      <c r="F14" s="21">
        <v>44986</v>
      </c>
      <c r="H14" s="5" t="s">
        <v>142</v>
      </c>
    </row>
    <row r="15" spans="1:17" ht="72" hidden="1" x14ac:dyDescent="0.3">
      <c r="A15" s="4">
        <v>13</v>
      </c>
      <c r="B15" s="5" t="s">
        <v>143</v>
      </c>
      <c r="C15" s="4" t="s">
        <v>27</v>
      </c>
      <c r="D15" s="4" t="s">
        <v>20</v>
      </c>
      <c r="E15" s="4" t="s">
        <v>10</v>
      </c>
      <c r="F15" s="21">
        <v>45017</v>
      </c>
      <c r="H15" s="5" t="s">
        <v>199</v>
      </c>
    </row>
    <row r="16" spans="1:17" ht="86.4" hidden="1" x14ac:dyDescent="0.3">
      <c r="A16" s="4">
        <v>14</v>
      </c>
      <c r="B16" s="5" t="s">
        <v>144</v>
      </c>
      <c r="C16" s="4" t="s">
        <v>25</v>
      </c>
      <c r="D16" s="4" t="s">
        <v>20</v>
      </c>
      <c r="E16" s="4" t="s">
        <v>10</v>
      </c>
      <c r="F16" s="21">
        <v>44965</v>
      </c>
      <c r="H16" s="5" t="s">
        <v>146</v>
      </c>
    </row>
    <row r="17" spans="1:8" ht="28.8" hidden="1" x14ac:dyDescent="0.3">
      <c r="A17" s="4">
        <v>15</v>
      </c>
      <c r="B17" s="5" t="s">
        <v>145</v>
      </c>
      <c r="C17" s="4" t="s">
        <v>25</v>
      </c>
      <c r="D17" s="4" t="s">
        <v>20</v>
      </c>
      <c r="E17" s="4" t="s">
        <v>10</v>
      </c>
      <c r="F17" s="21">
        <v>44965</v>
      </c>
      <c r="H17" s="5" t="s">
        <v>147</v>
      </c>
    </row>
    <row r="18" spans="1:8" hidden="1" x14ac:dyDescent="0.3">
      <c r="A18" s="4">
        <v>16</v>
      </c>
      <c r="B18" s="5" t="s">
        <v>148</v>
      </c>
      <c r="C18" s="4" t="s">
        <v>25</v>
      </c>
      <c r="D18" s="4" t="s">
        <v>20</v>
      </c>
      <c r="E18" s="4" t="s">
        <v>10</v>
      </c>
      <c r="F18" s="21">
        <v>44965</v>
      </c>
      <c r="H18" s="5" t="s">
        <v>149</v>
      </c>
    </row>
    <row r="19" spans="1:8" hidden="1" x14ac:dyDescent="0.3">
      <c r="A19" s="4">
        <v>17</v>
      </c>
      <c r="B19" s="5" t="s">
        <v>150</v>
      </c>
      <c r="C19" s="4" t="s">
        <v>27</v>
      </c>
      <c r="D19" s="4" t="s">
        <v>20</v>
      </c>
      <c r="E19" s="4" t="s">
        <v>10</v>
      </c>
      <c r="F19" s="21">
        <v>45000</v>
      </c>
      <c r="H19" s="5" t="s">
        <v>151</v>
      </c>
    </row>
    <row r="20" spans="1:8" ht="57.6" x14ac:dyDescent="0.3">
      <c r="A20" s="4">
        <f>A19+1</f>
        <v>18</v>
      </c>
      <c r="B20" s="5" t="s">
        <v>156</v>
      </c>
      <c r="C20" s="4" t="s">
        <v>25</v>
      </c>
      <c r="D20" s="4" t="s">
        <v>20</v>
      </c>
      <c r="E20" s="22" t="s">
        <v>155</v>
      </c>
      <c r="F20" s="21">
        <v>44973</v>
      </c>
      <c r="H20" s="5" t="s">
        <v>242</v>
      </c>
    </row>
    <row r="21" spans="1:8" ht="86.4" x14ac:dyDescent="0.3">
      <c r="A21" s="4">
        <f t="shared" ref="A21:A85" si="0">A20+1</f>
        <v>19</v>
      </c>
      <c r="B21" s="5" t="s">
        <v>200</v>
      </c>
      <c r="C21" s="4" t="s">
        <v>193</v>
      </c>
      <c r="D21" s="4" t="s">
        <v>20</v>
      </c>
      <c r="E21" s="4" t="s">
        <v>10</v>
      </c>
      <c r="F21" s="21">
        <v>44986</v>
      </c>
      <c r="H21" s="5" t="s">
        <v>318</v>
      </c>
    </row>
    <row r="22" spans="1:8" ht="28.8" x14ac:dyDescent="0.3">
      <c r="A22" s="4">
        <f t="shared" si="0"/>
        <v>20</v>
      </c>
      <c r="B22" s="5" t="s">
        <v>191</v>
      </c>
      <c r="C22" s="4" t="s">
        <v>192</v>
      </c>
      <c r="D22" s="4" t="s">
        <v>20</v>
      </c>
      <c r="E22" s="4" t="s">
        <v>30</v>
      </c>
      <c r="F22" s="21">
        <v>45108</v>
      </c>
      <c r="H22" s="5" t="s">
        <v>194</v>
      </c>
    </row>
    <row r="23" spans="1:8" ht="86.4" x14ac:dyDescent="0.3">
      <c r="A23" s="4">
        <f t="shared" si="0"/>
        <v>21</v>
      </c>
      <c r="B23" s="5" t="s">
        <v>195</v>
      </c>
      <c r="C23" s="4" t="s">
        <v>35</v>
      </c>
      <c r="D23" s="4" t="s">
        <v>20</v>
      </c>
      <c r="E23" s="4" t="s">
        <v>15</v>
      </c>
      <c r="F23" s="21">
        <v>44986</v>
      </c>
      <c r="H23" s="5" t="s">
        <v>305</v>
      </c>
    </row>
    <row r="24" spans="1:8" ht="57.6" x14ac:dyDescent="0.3">
      <c r="A24" s="4">
        <f t="shared" si="0"/>
        <v>22</v>
      </c>
      <c r="B24" s="5" t="s">
        <v>196</v>
      </c>
      <c r="C24" s="4" t="s">
        <v>192</v>
      </c>
      <c r="D24" s="4" t="s">
        <v>20</v>
      </c>
      <c r="E24" s="4" t="s">
        <v>15</v>
      </c>
      <c r="H24" s="5" t="s">
        <v>365</v>
      </c>
    </row>
    <row r="25" spans="1:8" hidden="1" x14ac:dyDescent="0.3">
      <c r="A25" s="4">
        <f t="shared" si="0"/>
        <v>23</v>
      </c>
      <c r="B25" s="5" t="s">
        <v>198</v>
      </c>
      <c r="C25" s="4" t="s">
        <v>35</v>
      </c>
      <c r="D25" s="4" t="s">
        <v>28</v>
      </c>
      <c r="E25" s="4" t="s">
        <v>10</v>
      </c>
      <c r="F25" s="21">
        <v>44970</v>
      </c>
    </row>
    <row r="26" spans="1:8" hidden="1" x14ac:dyDescent="0.3">
      <c r="A26" s="4">
        <f t="shared" si="0"/>
        <v>24</v>
      </c>
      <c r="B26" s="5" t="s">
        <v>197</v>
      </c>
      <c r="C26" s="4" t="s">
        <v>35</v>
      </c>
      <c r="D26" s="4" t="s">
        <v>28</v>
      </c>
      <c r="E26" s="4" t="s">
        <v>10</v>
      </c>
    </row>
    <row r="27" spans="1:8" ht="28.8" hidden="1" x14ac:dyDescent="0.3">
      <c r="A27" s="4">
        <f t="shared" si="0"/>
        <v>25</v>
      </c>
      <c r="B27" s="5" t="s">
        <v>203</v>
      </c>
      <c r="C27" s="4" t="s">
        <v>35</v>
      </c>
      <c r="D27" s="4" t="s">
        <v>20</v>
      </c>
      <c r="E27" s="4" t="s">
        <v>10</v>
      </c>
      <c r="F27" s="21">
        <v>44999</v>
      </c>
      <c r="H27" s="5" t="s">
        <v>210</v>
      </c>
    </row>
    <row r="28" spans="1:8" hidden="1" x14ac:dyDescent="0.3">
      <c r="A28" s="4">
        <f t="shared" si="0"/>
        <v>26</v>
      </c>
      <c r="B28" s="5" t="s">
        <v>205</v>
      </c>
      <c r="C28" s="4" t="s">
        <v>27</v>
      </c>
      <c r="D28" s="4" t="s">
        <v>20</v>
      </c>
      <c r="E28" s="4" t="s">
        <v>10</v>
      </c>
      <c r="F28" s="21">
        <v>44999</v>
      </c>
      <c r="H28" s="5" t="s">
        <v>211</v>
      </c>
    </row>
    <row r="29" spans="1:8" ht="28.8" hidden="1" x14ac:dyDescent="0.3">
      <c r="A29" s="4">
        <f t="shared" si="0"/>
        <v>27</v>
      </c>
      <c r="B29" s="5" t="s">
        <v>206</v>
      </c>
      <c r="C29" s="4" t="s">
        <v>101</v>
      </c>
      <c r="D29" s="4" t="s">
        <v>20</v>
      </c>
      <c r="E29" s="4" t="s">
        <v>10</v>
      </c>
      <c r="F29" s="21">
        <v>44999</v>
      </c>
      <c r="H29" s="5" t="s">
        <v>243</v>
      </c>
    </row>
    <row r="30" spans="1:8" hidden="1" x14ac:dyDescent="0.3">
      <c r="A30" s="4">
        <f t="shared" si="0"/>
        <v>28</v>
      </c>
      <c r="B30" s="5" t="s">
        <v>207</v>
      </c>
      <c r="C30" s="4" t="s">
        <v>101</v>
      </c>
      <c r="D30" s="4" t="s">
        <v>20</v>
      </c>
      <c r="E30" s="4" t="s">
        <v>10</v>
      </c>
      <c r="F30" s="21">
        <v>44999</v>
      </c>
      <c r="H30" s="5" t="s">
        <v>212</v>
      </c>
    </row>
    <row r="31" spans="1:8" ht="43.2" x14ac:dyDescent="0.3">
      <c r="A31" s="4">
        <f t="shared" si="0"/>
        <v>29</v>
      </c>
      <c r="B31" s="5" t="s">
        <v>244</v>
      </c>
      <c r="C31" s="4" t="s">
        <v>25</v>
      </c>
      <c r="D31" s="4" t="s">
        <v>20</v>
      </c>
      <c r="E31" s="4" t="s">
        <v>15</v>
      </c>
      <c r="F31" s="21">
        <v>45108</v>
      </c>
      <c r="H31" s="5" t="s">
        <v>274</v>
      </c>
    </row>
    <row r="32" spans="1:8" ht="28.8" hidden="1" x14ac:dyDescent="0.3">
      <c r="A32" s="4">
        <f t="shared" si="0"/>
        <v>30</v>
      </c>
      <c r="B32" s="5" t="s">
        <v>239</v>
      </c>
      <c r="C32" s="4" t="s">
        <v>240</v>
      </c>
      <c r="D32" s="4" t="s">
        <v>20</v>
      </c>
      <c r="E32" s="4" t="s">
        <v>10</v>
      </c>
      <c r="F32" s="21">
        <v>45019</v>
      </c>
      <c r="H32" s="5" t="s">
        <v>275</v>
      </c>
    </row>
    <row r="33" spans="1:8" hidden="1" x14ac:dyDescent="0.3">
      <c r="A33" s="4">
        <f t="shared" si="0"/>
        <v>31</v>
      </c>
      <c r="B33" s="5" t="s">
        <v>245</v>
      </c>
      <c r="C33" s="4" t="s">
        <v>25</v>
      </c>
      <c r="D33" s="4" t="s">
        <v>20</v>
      </c>
      <c r="E33" s="4" t="s">
        <v>10</v>
      </c>
      <c r="F33" s="21">
        <v>45030</v>
      </c>
      <c r="H33" s="5" t="s">
        <v>246</v>
      </c>
    </row>
    <row r="34" spans="1:8" hidden="1" x14ac:dyDescent="0.3">
      <c r="A34" s="4">
        <f t="shared" si="0"/>
        <v>32</v>
      </c>
      <c r="B34" s="5" t="s">
        <v>249</v>
      </c>
      <c r="E34" s="4" t="s">
        <v>10</v>
      </c>
    </row>
    <row r="35" spans="1:8" ht="57.6" hidden="1" x14ac:dyDescent="0.3">
      <c r="A35" s="4">
        <f t="shared" si="0"/>
        <v>33</v>
      </c>
      <c r="B35" s="5" t="s">
        <v>251</v>
      </c>
      <c r="C35" s="4" t="s">
        <v>25</v>
      </c>
      <c r="D35" s="4" t="s">
        <v>20</v>
      </c>
      <c r="E35" s="4" t="s">
        <v>10</v>
      </c>
      <c r="H35" s="5" t="s">
        <v>304</v>
      </c>
    </row>
    <row r="36" spans="1:8" ht="28.8" x14ac:dyDescent="0.3">
      <c r="A36" s="4">
        <f t="shared" si="0"/>
        <v>34</v>
      </c>
      <c r="B36" s="5" t="s">
        <v>317</v>
      </c>
      <c r="C36" s="4" t="s">
        <v>25</v>
      </c>
      <c r="D36" s="4" t="s">
        <v>20</v>
      </c>
      <c r="E36" s="22" t="s">
        <v>155</v>
      </c>
      <c r="H36" s="5" t="s">
        <v>306</v>
      </c>
    </row>
    <row r="37" spans="1:8" ht="43.2" x14ac:dyDescent="0.3">
      <c r="A37" s="4">
        <f t="shared" si="0"/>
        <v>35</v>
      </c>
      <c r="B37" s="5" t="s">
        <v>276</v>
      </c>
      <c r="C37" s="4" t="s">
        <v>35</v>
      </c>
      <c r="D37" s="4" t="s">
        <v>20</v>
      </c>
      <c r="E37" s="4" t="s">
        <v>15</v>
      </c>
      <c r="F37" s="21">
        <v>45064</v>
      </c>
      <c r="H37" s="5" t="s">
        <v>311</v>
      </c>
    </row>
    <row r="38" spans="1:8" ht="28.8" x14ac:dyDescent="0.3">
      <c r="A38" s="4">
        <f>A37+1</f>
        <v>36</v>
      </c>
      <c r="B38" s="5" t="s">
        <v>277</v>
      </c>
      <c r="C38" s="4" t="s">
        <v>35</v>
      </c>
      <c r="D38" s="4" t="s">
        <v>20</v>
      </c>
      <c r="E38" s="4" t="s">
        <v>15</v>
      </c>
      <c r="F38" s="21">
        <v>45097</v>
      </c>
      <c r="H38" s="5" t="s">
        <v>319</v>
      </c>
    </row>
    <row r="39" spans="1:8" ht="28.8" x14ac:dyDescent="0.3">
      <c r="A39" s="4">
        <f t="shared" si="0"/>
        <v>37</v>
      </c>
      <c r="B39" s="5" t="s">
        <v>278</v>
      </c>
      <c r="C39" s="4" t="s">
        <v>35</v>
      </c>
      <c r="D39" s="4" t="s">
        <v>20</v>
      </c>
      <c r="E39" s="4" t="s">
        <v>15</v>
      </c>
      <c r="F39" s="21">
        <v>45097</v>
      </c>
      <c r="H39" s="5" t="s">
        <v>312</v>
      </c>
    </row>
    <row r="40" spans="1:8" ht="28.8" x14ac:dyDescent="0.3">
      <c r="A40" s="4">
        <f t="shared" si="0"/>
        <v>38</v>
      </c>
      <c r="B40" s="5" t="s">
        <v>313</v>
      </c>
      <c r="C40" s="4" t="s">
        <v>35</v>
      </c>
      <c r="D40" s="4" t="s">
        <v>20</v>
      </c>
      <c r="E40" s="4" t="s">
        <v>15</v>
      </c>
      <c r="F40" s="21">
        <v>45127</v>
      </c>
      <c r="H40" s="5" t="s">
        <v>315</v>
      </c>
    </row>
    <row r="41" spans="1:8" ht="28.8" x14ac:dyDescent="0.3">
      <c r="A41" s="4">
        <f t="shared" si="0"/>
        <v>39</v>
      </c>
      <c r="B41" s="5" t="s">
        <v>314</v>
      </c>
      <c r="C41" s="4" t="s">
        <v>35</v>
      </c>
      <c r="D41" s="4" t="s">
        <v>20</v>
      </c>
      <c r="E41" s="4" t="s">
        <v>15</v>
      </c>
      <c r="F41" s="21">
        <v>45127</v>
      </c>
      <c r="H41" s="5" t="s">
        <v>316</v>
      </c>
    </row>
    <row r="42" spans="1:8" x14ac:dyDescent="0.3">
      <c r="A42" s="4">
        <f t="shared" si="0"/>
        <v>40</v>
      </c>
      <c r="B42" s="27" t="s">
        <v>307</v>
      </c>
      <c r="C42" s="4" t="s">
        <v>25</v>
      </c>
      <c r="D42" s="4" t="s">
        <v>20</v>
      </c>
      <c r="E42" s="4" t="s">
        <v>15</v>
      </c>
      <c r="F42" s="21">
        <v>45108</v>
      </c>
      <c r="H42" s="5" t="s">
        <v>310</v>
      </c>
    </row>
    <row r="43" spans="1:8" x14ac:dyDescent="0.3">
      <c r="A43" s="4">
        <f t="shared" si="0"/>
        <v>41</v>
      </c>
      <c r="B43" s="27" t="s">
        <v>308</v>
      </c>
      <c r="C43" s="4" t="s">
        <v>25</v>
      </c>
      <c r="D43" s="4" t="s">
        <v>20</v>
      </c>
      <c r="E43" s="4" t="s">
        <v>15</v>
      </c>
      <c r="F43" s="21">
        <v>45108</v>
      </c>
      <c r="H43" s="5" t="s">
        <v>310</v>
      </c>
    </row>
    <row r="44" spans="1:8" ht="28.8" x14ac:dyDescent="0.3">
      <c r="A44" s="4">
        <f t="shared" si="0"/>
        <v>42</v>
      </c>
      <c r="B44" s="27" t="s">
        <v>309</v>
      </c>
      <c r="C44" s="4" t="s">
        <v>25</v>
      </c>
      <c r="D44" s="4" t="s">
        <v>20</v>
      </c>
      <c r="E44" s="4" t="s">
        <v>15</v>
      </c>
      <c r="F44" s="21">
        <v>45108</v>
      </c>
      <c r="H44" s="5" t="s">
        <v>310</v>
      </c>
    </row>
    <row r="45" spans="1:8" x14ac:dyDescent="0.3">
      <c r="A45" s="4">
        <f t="shared" si="0"/>
        <v>43</v>
      </c>
    </row>
    <row r="46" spans="1:8" x14ac:dyDescent="0.3">
      <c r="A46" s="4">
        <f t="shared" si="0"/>
        <v>44</v>
      </c>
    </row>
    <row r="47" spans="1:8" x14ac:dyDescent="0.3">
      <c r="A47" s="4">
        <f t="shared" si="0"/>
        <v>45</v>
      </c>
    </row>
    <row r="48" spans="1:8" x14ac:dyDescent="0.3">
      <c r="A48" s="4">
        <f t="shared" si="0"/>
        <v>46</v>
      </c>
    </row>
    <row r="49" spans="1:1" x14ac:dyDescent="0.3">
      <c r="A49" s="4">
        <f t="shared" si="0"/>
        <v>47</v>
      </c>
    </row>
    <row r="50" spans="1:1" x14ac:dyDescent="0.3">
      <c r="A50" s="4">
        <f t="shared" si="0"/>
        <v>48</v>
      </c>
    </row>
    <row r="51" spans="1:1" x14ac:dyDescent="0.3">
      <c r="A51" s="4">
        <f t="shared" si="0"/>
        <v>49</v>
      </c>
    </row>
    <row r="52" spans="1:1" x14ac:dyDescent="0.3">
      <c r="A52" s="4">
        <f t="shared" si="0"/>
        <v>50</v>
      </c>
    </row>
    <row r="53" spans="1:1" x14ac:dyDescent="0.3">
      <c r="A53" s="4">
        <f t="shared" si="0"/>
        <v>51</v>
      </c>
    </row>
    <row r="54" spans="1:1" x14ac:dyDescent="0.3">
      <c r="A54" s="4">
        <f t="shared" si="0"/>
        <v>52</v>
      </c>
    </row>
    <row r="55" spans="1:1" x14ac:dyDescent="0.3">
      <c r="A55" s="4">
        <f t="shared" si="0"/>
        <v>53</v>
      </c>
    </row>
    <row r="56" spans="1:1" x14ac:dyDescent="0.3">
      <c r="A56" s="4">
        <f t="shared" si="0"/>
        <v>54</v>
      </c>
    </row>
    <row r="57" spans="1:1" x14ac:dyDescent="0.3">
      <c r="A57" s="4">
        <f t="shared" si="0"/>
        <v>55</v>
      </c>
    </row>
    <row r="58" spans="1:1" x14ac:dyDescent="0.3">
      <c r="A58" s="4">
        <f t="shared" si="0"/>
        <v>56</v>
      </c>
    </row>
    <row r="59" spans="1:1" x14ac:dyDescent="0.3">
      <c r="A59" s="4">
        <f t="shared" si="0"/>
        <v>57</v>
      </c>
    </row>
    <row r="60" spans="1:1" x14ac:dyDescent="0.3">
      <c r="A60" s="4">
        <f t="shared" si="0"/>
        <v>58</v>
      </c>
    </row>
    <row r="61" spans="1:1" x14ac:dyDescent="0.3">
      <c r="A61" s="4">
        <f t="shared" si="0"/>
        <v>59</v>
      </c>
    </row>
    <row r="62" spans="1:1" x14ac:dyDescent="0.3">
      <c r="A62" s="4">
        <f t="shared" si="0"/>
        <v>60</v>
      </c>
    </row>
    <row r="63" spans="1:1" x14ac:dyDescent="0.3">
      <c r="A63" s="4">
        <f t="shared" si="0"/>
        <v>61</v>
      </c>
    </row>
    <row r="64" spans="1:1" x14ac:dyDescent="0.3">
      <c r="A64" s="4">
        <f t="shared" si="0"/>
        <v>62</v>
      </c>
    </row>
    <row r="65" spans="1:1" x14ac:dyDescent="0.3">
      <c r="A65" s="4">
        <f t="shared" si="0"/>
        <v>63</v>
      </c>
    </row>
    <row r="66" spans="1:1" x14ac:dyDescent="0.3">
      <c r="A66" s="4">
        <f t="shared" si="0"/>
        <v>64</v>
      </c>
    </row>
    <row r="67" spans="1:1" x14ac:dyDescent="0.3">
      <c r="A67" s="4">
        <f t="shared" si="0"/>
        <v>65</v>
      </c>
    </row>
    <row r="68" spans="1:1" x14ac:dyDescent="0.3">
      <c r="A68" s="4">
        <f t="shared" si="0"/>
        <v>66</v>
      </c>
    </row>
    <row r="69" spans="1:1" x14ac:dyDescent="0.3">
      <c r="A69" s="4">
        <f t="shared" si="0"/>
        <v>67</v>
      </c>
    </row>
    <row r="70" spans="1:1" x14ac:dyDescent="0.3">
      <c r="A70" s="4">
        <f t="shared" si="0"/>
        <v>68</v>
      </c>
    </row>
    <row r="71" spans="1:1" x14ac:dyDescent="0.3">
      <c r="A71" s="4">
        <f t="shared" si="0"/>
        <v>69</v>
      </c>
    </row>
    <row r="72" spans="1:1" x14ac:dyDescent="0.3">
      <c r="A72" s="4">
        <f t="shared" si="0"/>
        <v>70</v>
      </c>
    </row>
    <row r="73" spans="1:1" x14ac:dyDescent="0.3">
      <c r="A73" s="4">
        <f t="shared" si="0"/>
        <v>71</v>
      </c>
    </row>
    <row r="74" spans="1:1" x14ac:dyDescent="0.3">
      <c r="A74" s="4">
        <f t="shared" si="0"/>
        <v>72</v>
      </c>
    </row>
    <row r="75" spans="1:1" x14ac:dyDescent="0.3">
      <c r="A75" s="4">
        <f t="shared" si="0"/>
        <v>73</v>
      </c>
    </row>
    <row r="76" spans="1:1" x14ac:dyDescent="0.3">
      <c r="A76" s="4">
        <f t="shared" si="0"/>
        <v>74</v>
      </c>
    </row>
    <row r="77" spans="1:1" x14ac:dyDescent="0.3">
      <c r="A77" s="4">
        <f t="shared" si="0"/>
        <v>75</v>
      </c>
    </row>
    <row r="78" spans="1:1" x14ac:dyDescent="0.3">
      <c r="A78" s="4">
        <f t="shared" si="0"/>
        <v>76</v>
      </c>
    </row>
    <row r="79" spans="1:1" x14ac:dyDescent="0.3">
      <c r="A79" s="4">
        <f t="shared" si="0"/>
        <v>77</v>
      </c>
    </row>
    <row r="80" spans="1:1" x14ac:dyDescent="0.3">
      <c r="A80" s="4">
        <f t="shared" si="0"/>
        <v>78</v>
      </c>
    </row>
    <row r="81" spans="1:1" x14ac:dyDescent="0.3">
      <c r="A81" s="4">
        <f t="shared" si="0"/>
        <v>79</v>
      </c>
    </row>
    <row r="82" spans="1:1" x14ac:dyDescent="0.3">
      <c r="A82" s="4">
        <f t="shared" si="0"/>
        <v>80</v>
      </c>
    </row>
    <row r="83" spans="1:1" x14ac:dyDescent="0.3">
      <c r="A83" s="4">
        <f t="shared" si="0"/>
        <v>81</v>
      </c>
    </row>
    <row r="84" spans="1:1" x14ac:dyDescent="0.3">
      <c r="A84" s="4">
        <f t="shared" si="0"/>
        <v>82</v>
      </c>
    </row>
    <row r="85" spans="1:1" x14ac:dyDescent="0.3">
      <c r="A85" s="4">
        <f t="shared" si="0"/>
        <v>83</v>
      </c>
    </row>
    <row r="86" spans="1:1" x14ac:dyDescent="0.3">
      <c r="A86" s="4">
        <f t="shared" ref="A86:A112" si="1">A85+1</f>
        <v>84</v>
      </c>
    </row>
    <row r="87" spans="1:1" x14ac:dyDescent="0.3">
      <c r="A87" s="4">
        <f t="shared" si="1"/>
        <v>85</v>
      </c>
    </row>
    <row r="88" spans="1:1" x14ac:dyDescent="0.3">
      <c r="A88" s="4">
        <f t="shared" si="1"/>
        <v>86</v>
      </c>
    </row>
    <row r="89" spans="1:1" x14ac:dyDescent="0.3">
      <c r="A89" s="4">
        <f t="shared" si="1"/>
        <v>87</v>
      </c>
    </row>
    <row r="90" spans="1:1" x14ac:dyDescent="0.3">
      <c r="A90" s="4">
        <f t="shared" si="1"/>
        <v>88</v>
      </c>
    </row>
    <row r="91" spans="1:1" x14ac:dyDescent="0.3">
      <c r="A91" s="4">
        <f t="shared" si="1"/>
        <v>89</v>
      </c>
    </row>
    <row r="92" spans="1:1" x14ac:dyDescent="0.3">
      <c r="A92" s="4">
        <f t="shared" si="1"/>
        <v>90</v>
      </c>
    </row>
    <row r="93" spans="1:1" x14ac:dyDescent="0.3">
      <c r="A93" s="4">
        <f t="shared" si="1"/>
        <v>91</v>
      </c>
    </row>
    <row r="94" spans="1:1" x14ac:dyDescent="0.3">
      <c r="A94" s="4">
        <f t="shared" si="1"/>
        <v>92</v>
      </c>
    </row>
    <row r="95" spans="1:1" x14ac:dyDescent="0.3">
      <c r="A95" s="4">
        <f t="shared" si="1"/>
        <v>93</v>
      </c>
    </row>
    <row r="96" spans="1:1" x14ac:dyDescent="0.3">
      <c r="A96" s="4">
        <f t="shared" si="1"/>
        <v>94</v>
      </c>
    </row>
    <row r="97" spans="1:1" x14ac:dyDescent="0.3">
      <c r="A97" s="4">
        <f t="shared" si="1"/>
        <v>95</v>
      </c>
    </row>
    <row r="98" spans="1:1" x14ac:dyDescent="0.3">
      <c r="A98" s="4">
        <f t="shared" si="1"/>
        <v>96</v>
      </c>
    </row>
    <row r="99" spans="1:1" x14ac:dyDescent="0.3">
      <c r="A99" s="4">
        <f t="shared" si="1"/>
        <v>97</v>
      </c>
    </row>
    <row r="100" spans="1:1" x14ac:dyDescent="0.3">
      <c r="A100" s="4">
        <f t="shared" si="1"/>
        <v>98</v>
      </c>
    </row>
    <row r="101" spans="1:1" x14ac:dyDescent="0.3">
      <c r="A101" s="4">
        <f t="shared" si="1"/>
        <v>99</v>
      </c>
    </row>
    <row r="102" spans="1:1" x14ac:dyDescent="0.3">
      <c r="A102" s="4">
        <f t="shared" si="1"/>
        <v>100</v>
      </c>
    </row>
    <row r="103" spans="1:1" x14ac:dyDescent="0.3">
      <c r="A103" s="4">
        <f t="shared" si="1"/>
        <v>101</v>
      </c>
    </row>
    <row r="104" spans="1:1" x14ac:dyDescent="0.3">
      <c r="A104" s="4">
        <f t="shared" si="1"/>
        <v>102</v>
      </c>
    </row>
    <row r="105" spans="1:1" x14ac:dyDescent="0.3">
      <c r="A105" s="4">
        <f t="shared" si="1"/>
        <v>103</v>
      </c>
    </row>
    <row r="106" spans="1:1" x14ac:dyDescent="0.3">
      <c r="A106" s="4">
        <f t="shared" si="1"/>
        <v>104</v>
      </c>
    </row>
    <row r="107" spans="1:1" x14ac:dyDescent="0.3">
      <c r="A107" s="4">
        <f t="shared" si="1"/>
        <v>105</v>
      </c>
    </row>
    <row r="108" spans="1:1" x14ac:dyDescent="0.3">
      <c r="A108" s="4">
        <f t="shared" si="1"/>
        <v>106</v>
      </c>
    </row>
    <row r="109" spans="1:1" x14ac:dyDescent="0.3">
      <c r="A109" s="4">
        <f t="shared" si="1"/>
        <v>107</v>
      </c>
    </row>
    <row r="110" spans="1:1" x14ac:dyDescent="0.3">
      <c r="A110" s="4">
        <f t="shared" si="1"/>
        <v>108</v>
      </c>
    </row>
    <row r="111" spans="1:1" x14ac:dyDescent="0.3">
      <c r="A111" s="4">
        <f t="shared" si="1"/>
        <v>109</v>
      </c>
    </row>
    <row r="112" spans="1:1" x14ac:dyDescent="0.3">
      <c r="A112" s="4">
        <f t="shared" si="1"/>
        <v>110</v>
      </c>
    </row>
  </sheetData>
  <autoFilter ref="A2:J112" xr:uid="{12F5B408-6B85-4608-B033-90895AFE7C9D}">
    <filterColumn colId="4">
      <filters blank="1">
        <filter val="En Proceso"/>
        <filter val="Informativo"/>
        <filter val="No iniciado"/>
      </filters>
    </filterColumn>
  </autoFilter>
  <mergeCells count="2">
    <mergeCell ref="A1:C1"/>
    <mergeCell ref="I1:J1"/>
  </mergeCells>
  <conditionalFormatting sqref="E3:E19">
    <cfRule type="cellIs" dxfId="35" priority="25" operator="equal">
      <formula>$Q$3</formula>
    </cfRule>
    <cfRule type="cellIs" dxfId="34" priority="26" operator="equal">
      <formula>$Q$4</formula>
    </cfRule>
    <cfRule type="cellIs" dxfId="33" priority="27" operator="equal">
      <formula>$Q$5</formula>
    </cfRule>
  </conditionalFormatting>
  <conditionalFormatting sqref="E21">
    <cfRule type="cellIs" dxfId="32" priority="19" operator="equal">
      <formula>$Q$3</formula>
    </cfRule>
  </conditionalFormatting>
  <conditionalFormatting sqref="E21:E23">
    <cfRule type="cellIs" dxfId="31" priority="14" operator="equal">
      <formula>$Q$4</formula>
    </cfRule>
    <cfRule type="cellIs" dxfId="30" priority="15" operator="equal">
      <formula>$Q$5</formula>
    </cfRule>
  </conditionalFormatting>
  <conditionalFormatting sqref="E22">
    <cfRule type="cellIs" dxfId="29" priority="13" operator="equal">
      <formula>$Q$3</formula>
    </cfRule>
  </conditionalFormatting>
  <conditionalFormatting sqref="E23">
    <cfRule type="cellIs" dxfId="28" priority="16" operator="equal">
      <formula>$Q$3</formula>
    </cfRule>
  </conditionalFormatting>
  <conditionalFormatting sqref="E24:E32">
    <cfRule type="cellIs" dxfId="27" priority="7" operator="equal">
      <formula>$Q$3</formula>
    </cfRule>
    <cfRule type="cellIs" dxfId="26" priority="8" operator="equal">
      <formula>$Q$4</formula>
    </cfRule>
    <cfRule type="cellIs" dxfId="25" priority="9" operator="equal">
      <formula>$Q$5</formula>
    </cfRule>
  </conditionalFormatting>
  <conditionalFormatting sqref="E35">
    <cfRule type="cellIs" dxfId="24" priority="4" operator="equal">
      <formula>$Q$3</formula>
    </cfRule>
    <cfRule type="cellIs" dxfId="23" priority="5" operator="equal">
      <formula>$Q$4</formula>
    </cfRule>
    <cfRule type="cellIs" dxfId="22" priority="6" operator="equal">
      <formula>$Q$5</formula>
    </cfRule>
  </conditionalFormatting>
  <conditionalFormatting sqref="E37:E44">
    <cfRule type="cellIs" dxfId="21" priority="1" operator="equal">
      <formula>$Q$3</formula>
    </cfRule>
    <cfRule type="cellIs" dxfId="20" priority="2" operator="equal">
      <formula>$Q$4</formula>
    </cfRule>
    <cfRule type="cellIs" dxfId="19" priority="3" operator="equal">
      <formula>$Q$5</formula>
    </cfRule>
  </conditionalFormatting>
  <dataValidations count="1">
    <dataValidation type="list" allowBlank="1" showInputMessage="1" showErrorMessage="1" sqref="E3:E19 E21:E32 E35 E37:E44" xr:uid="{57ECD326-C4C5-4AEE-BBE1-B4C7D5E4CFBE}">
      <formula1>$Q$3:$Q$5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C8297-6F0E-4490-A1BC-8B747765F9AA}">
  <sheetPr codeName="Hoja2"/>
  <dimension ref="A1:H94"/>
  <sheetViews>
    <sheetView zoomScaleNormal="100" workbookViewId="0">
      <selection activeCell="D28" sqref="D28"/>
    </sheetView>
  </sheetViews>
  <sheetFormatPr baseColWidth="10" defaultRowHeight="14.4" x14ac:dyDescent="0.3"/>
  <cols>
    <col min="1" max="1" width="20.6640625" style="39" customWidth="1"/>
    <col min="2" max="2" width="50.109375" customWidth="1"/>
    <col min="8" max="8" width="59.33203125" customWidth="1"/>
  </cols>
  <sheetData>
    <row r="1" spans="1:8" x14ac:dyDescent="0.3">
      <c r="A1" s="37" t="s">
        <v>226</v>
      </c>
      <c r="B1" s="35" t="s">
        <v>325</v>
      </c>
      <c r="C1" s="36" t="s">
        <v>326</v>
      </c>
      <c r="D1" s="37" t="s">
        <v>4</v>
      </c>
      <c r="E1" s="36" t="s">
        <v>327</v>
      </c>
      <c r="F1" s="36" t="s">
        <v>328</v>
      </c>
      <c r="G1" s="36" t="s">
        <v>329</v>
      </c>
      <c r="H1" s="38" t="s">
        <v>355</v>
      </c>
    </row>
    <row r="2" spans="1:8" ht="27.6" hidden="1" x14ac:dyDescent="0.3">
      <c r="A2" s="29" t="s">
        <v>277</v>
      </c>
      <c r="B2" s="30" t="s">
        <v>368</v>
      </c>
      <c r="C2" s="31"/>
      <c r="D2" s="29" t="s">
        <v>369</v>
      </c>
      <c r="E2" s="32" t="s">
        <v>335</v>
      </c>
      <c r="F2" s="33" t="s">
        <v>335</v>
      </c>
      <c r="G2" s="34" t="s">
        <v>335</v>
      </c>
      <c r="H2" s="40" t="s">
        <v>371</v>
      </c>
    </row>
    <row r="3" spans="1:8" hidden="1" x14ac:dyDescent="0.3">
      <c r="A3" s="29" t="s">
        <v>333</v>
      </c>
      <c r="B3" s="30" t="s">
        <v>360</v>
      </c>
      <c r="C3" s="31"/>
      <c r="D3" s="29" t="s">
        <v>340</v>
      </c>
      <c r="E3" s="32">
        <v>45092</v>
      </c>
      <c r="F3" s="33">
        <v>45099</v>
      </c>
      <c r="G3" s="34">
        <v>45122</v>
      </c>
      <c r="H3" s="28"/>
    </row>
    <row r="4" spans="1:8" hidden="1" x14ac:dyDescent="0.3">
      <c r="A4" s="30" t="s">
        <v>602</v>
      </c>
      <c r="B4" s="30" t="s">
        <v>608</v>
      </c>
      <c r="C4" s="31"/>
      <c r="D4" s="29" t="s">
        <v>340</v>
      </c>
      <c r="E4" s="32">
        <v>45258</v>
      </c>
      <c r="F4" s="33">
        <v>45259</v>
      </c>
      <c r="G4" s="34"/>
      <c r="H4" s="28"/>
    </row>
    <row r="5" spans="1:8" ht="55.2" hidden="1" x14ac:dyDescent="0.3">
      <c r="A5" s="29" t="s">
        <v>446</v>
      </c>
      <c r="B5" s="40" t="s">
        <v>487</v>
      </c>
      <c r="C5" s="31" t="s">
        <v>334</v>
      </c>
      <c r="D5" s="29" t="s">
        <v>340</v>
      </c>
      <c r="E5" s="33">
        <v>45196</v>
      </c>
      <c r="F5" s="33">
        <v>45205</v>
      </c>
      <c r="G5" s="34">
        <v>45217</v>
      </c>
      <c r="H5" s="40" t="s">
        <v>492</v>
      </c>
    </row>
    <row r="6" spans="1:8" hidden="1" x14ac:dyDescent="0.3">
      <c r="A6" s="29" t="s">
        <v>277</v>
      </c>
      <c r="B6" s="30" t="s">
        <v>357</v>
      </c>
      <c r="C6" s="31" t="s">
        <v>334</v>
      </c>
      <c r="D6" s="29" t="s">
        <v>340</v>
      </c>
      <c r="E6" s="32">
        <v>45105</v>
      </c>
      <c r="F6" s="33">
        <v>45107</v>
      </c>
      <c r="G6" s="34" t="s">
        <v>335</v>
      </c>
      <c r="H6" s="28"/>
    </row>
    <row r="7" spans="1:8" ht="27.6" hidden="1" x14ac:dyDescent="0.3">
      <c r="A7" s="29" t="s">
        <v>341</v>
      </c>
      <c r="B7" s="30" t="s">
        <v>186</v>
      </c>
      <c r="C7" s="31"/>
      <c r="D7" s="29" t="s">
        <v>340</v>
      </c>
      <c r="E7" s="32">
        <v>45112</v>
      </c>
      <c r="F7" s="33">
        <v>45113</v>
      </c>
      <c r="G7" s="34" t="s">
        <v>335</v>
      </c>
      <c r="H7" s="28"/>
    </row>
    <row r="8" spans="1:8" ht="102" hidden="1" x14ac:dyDescent="0.3">
      <c r="A8" s="29" t="s">
        <v>277</v>
      </c>
      <c r="B8" s="30" t="s">
        <v>372</v>
      </c>
      <c r="C8" s="31"/>
      <c r="D8" s="29" t="s">
        <v>369</v>
      </c>
      <c r="E8" s="32" t="s">
        <v>335</v>
      </c>
      <c r="F8" s="33" t="s">
        <v>335</v>
      </c>
      <c r="G8" s="34" t="s">
        <v>335</v>
      </c>
      <c r="H8" s="41" t="s">
        <v>373</v>
      </c>
    </row>
    <row r="9" spans="1:8" hidden="1" x14ac:dyDescent="0.3">
      <c r="A9" s="29" t="s">
        <v>307</v>
      </c>
      <c r="B9" s="30" t="s">
        <v>370</v>
      </c>
      <c r="C9" s="31"/>
      <c r="D9" s="29" t="s">
        <v>369</v>
      </c>
      <c r="E9" s="32"/>
      <c r="F9" s="33"/>
      <c r="G9" s="34"/>
      <c r="H9" s="28" t="s">
        <v>374</v>
      </c>
    </row>
    <row r="10" spans="1:8" hidden="1" x14ac:dyDescent="0.3">
      <c r="A10" s="29" t="s">
        <v>353</v>
      </c>
      <c r="B10" s="30" t="s">
        <v>375</v>
      </c>
      <c r="C10" s="31"/>
      <c r="D10" s="29" t="s">
        <v>340</v>
      </c>
      <c r="E10" s="32">
        <v>45128</v>
      </c>
      <c r="F10" s="33">
        <v>45128</v>
      </c>
      <c r="G10" s="34">
        <v>45133</v>
      </c>
      <c r="H10" s="28" t="s">
        <v>384</v>
      </c>
    </row>
    <row r="11" spans="1:8" ht="27.6" hidden="1" x14ac:dyDescent="0.3">
      <c r="A11" s="29" t="s">
        <v>362</v>
      </c>
      <c r="B11" s="30" t="s">
        <v>379</v>
      </c>
      <c r="C11" s="31"/>
      <c r="D11" s="29" t="s">
        <v>340</v>
      </c>
      <c r="E11" s="32">
        <v>45119</v>
      </c>
      <c r="F11" s="33">
        <v>45126</v>
      </c>
      <c r="G11" s="34">
        <v>45127</v>
      </c>
      <c r="H11" s="40" t="s">
        <v>383</v>
      </c>
    </row>
    <row r="12" spans="1:8" ht="27.6" hidden="1" x14ac:dyDescent="0.3">
      <c r="A12" s="29" t="s">
        <v>338</v>
      </c>
      <c r="B12" s="30" t="s">
        <v>339</v>
      </c>
      <c r="C12" s="31" t="s">
        <v>234</v>
      </c>
      <c r="D12" s="29" t="s">
        <v>340</v>
      </c>
      <c r="E12" s="32">
        <v>45036</v>
      </c>
      <c r="F12" s="33" t="s">
        <v>335</v>
      </c>
      <c r="G12" s="34" t="s">
        <v>335</v>
      </c>
      <c r="H12" s="28"/>
    </row>
    <row r="13" spans="1:8" ht="27.6" hidden="1" x14ac:dyDescent="0.3">
      <c r="A13" s="29" t="s">
        <v>341</v>
      </c>
      <c r="B13" s="30" t="s">
        <v>342</v>
      </c>
      <c r="C13" s="31"/>
      <c r="D13" s="29" t="s">
        <v>340</v>
      </c>
      <c r="E13" s="32"/>
      <c r="F13" s="33">
        <v>45078</v>
      </c>
      <c r="G13" s="34" t="s">
        <v>335</v>
      </c>
      <c r="H13" s="28" t="s">
        <v>343</v>
      </c>
    </row>
    <row r="14" spans="1:8" hidden="1" x14ac:dyDescent="0.3">
      <c r="A14" s="29"/>
      <c r="B14" s="30" t="s">
        <v>344</v>
      </c>
      <c r="C14" s="31"/>
      <c r="D14" s="29" t="s">
        <v>340</v>
      </c>
      <c r="E14" s="32"/>
      <c r="F14" s="33">
        <v>45078</v>
      </c>
      <c r="G14" s="34" t="s">
        <v>335</v>
      </c>
      <c r="H14" s="28" t="s">
        <v>343</v>
      </c>
    </row>
    <row r="15" spans="1:8" ht="27.6" hidden="1" x14ac:dyDescent="0.3">
      <c r="A15" s="29" t="s">
        <v>345</v>
      </c>
      <c r="B15" s="30" t="s">
        <v>346</v>
      </c>
      <c r="C15" s="31"/>
      <c r="D15" s="29" t="s">
        <v>340</v>
      </c>
      <c r="E15" s="32" t="s">
        <v>335</v>
      </c>
      <c r="F15" s="33">
        <v>45082</v>
      </c>
      <c r="G15" s="34" t="s">
        <v>335</v>
      </c>
      <c r="H15" s="28"/>
    </row>
    <row r="16" spans="1:8" ht="27.6" hidden="1" x14ac:dyDescent="0.3">
      <c r="A16" s="29" t="s">
        <v>347</v>
      </c>
      <c r="B16" s="30" t="s">
        <v>348</v>
      </c>
      <c r="C16" s="31"/>
      <c r="D16" s="29" t="s">
        <v>340</v>
      </c>
      <c r="E16" s="32" t="s">
        <v>335</v>
      </c>
      <c r="F16" s="33">
        <v>45092</v>
      </c>
      <c r="G16" s="34" t="s">
        <v>335</v>
      </c>
      <c r="H16" s="28"/>
    </row>
    <row r="17" spans="1:8" hidden="1" x14ac:dyDescent="0.3">
      <c r="A17" s="29" t="s">
        <v>277</v>
      </c>
      <c r="B17" s="30" t="s">
        <v>349</v>
      </c>
      <c r="C17" s="31"/>
      <c r="D17" s="29" t="s">
        <v>340</v>
      </c>
      <c r="E17" s="32" t="s">
        <v>335</v>
      </c>
      <c r="F17" s="33">
        <v>45093</v>
      </c>
      <c r="G17" s="34">
        <v>45098</v>
      </c>
      <c r="H17" s="28"/>
    </row>
    <row r="18" spans="1:8" hidden="1" x14ac:dyDescent="0.3">
      <c r="A18" s="29" t="s">
        <v>350</v>
      </c>
      <c r="B18" s="30" t="s">
        <v>351</v>
      </c>
      <c r="C18" s="31"/>
      <c r="D18" s="29" t="s">
        <v>340</v>
      </c>
      <c r="E18" s="32">
        <v>45098</v>
      </c>
      <c r="F18" s="33" t="s">
        <v>335</v>
      </c>
      <c r="G18" s="34" t="s">
        <v>335</v>
      </c>
      <c r="H18" s="28"/>
    </row>
    <row r="19" spans="1:8" hidden="1" x14ac:dyDescent="0.3">
      <c r="A19" s="29" t="s">
        <v>353</v>
      </c>
      <c r="B19" s="30" t="s">
        <v>354</v>
      </c>
      <c r="C19" s="31"/>
      <c r="D19" s="29" t="s">
        <v>340</v>
      </c>
      <c r="E19" s="32">
        <v>45098</v>
      </c>
      <c r="F19" s="33">
        <v>45103</v>
      </c>
      <c r="G19" s="34" t="s">
        <v>335</v>
      </c>
      <c r="H19" s="28"/>
    </row>
    <row r="20" spans="1:8" hidden="1" x14ac:dyDescent="0.3">
      <c r="A20" s="29" t="s">
        <v>307</v>
      </c>
      <c r="B20" s="30" t="s">
        <v>331</v>
      </c>
      <c r="C20" s="31"/>
      <c r="D20" s="29" t="s">
        <v>340</v>
      </c>
      <c r="E20" s="32">
        <v>45092</v>
      </c>
      <c r="F20" s="33">
        <v>45099</v>
      </c>
      <c r="G20" s="34">
        <v>45107</v>
      </c>
      <c r="H20" s="28"/>
    </row>
    <row r="21" spans="1:8" hidden="1" x14ac:dyDescent="0.3">
      <c r="A21" s="29" t="s">
        <v>277</v>
      </c>
      <c r="B21" s="30" t="s">
        <v>382</v>
      </c>
      <c r="C21" s="31"/>
      <c r="D21" s="29" t="s">
        <v>340</v>
      </c>
      <c r="E21" s="32">
        <v>45127</v>
      </c>
      <c r="F21" s="33" t="s">
        <v>335</v>
      </c>
      <c r="G21" s="34" t="s">
        <v>335</v>
      </c>
      <c r="H21" s="28"/>
    </row>
    <row r="22" spans="1:8" hidden="1" x14ac:dyDescent="0.3">
      <c r="A22" s="29" t="s">
        <v>446</v>
      </c>
      <c r="B22" s="40" t="s">
        <v>544</v>
      </c>
      <c r="C22" s="31"/>
      <c r="D22" s="29" t="s">
        <v>340</v>
      </c>
      <c r="E22" s="32">
        <v>45216</v>
      </c>
      <c r="F22" s="33">
        <v>45216</v>
      </c>
      <c r="G22" s="34"/>
      <c r="H22" s="28" t="s">
        <v>542</v>
      </c>
    </row>
    <row r="23" spans="1:8" ht="31.2" hidden="1" customHeight="1" x14ac:dyDescent="0.3">
      <c r="A23" s="29" t="s">
        <v>550</v>
      </c>
      <c r="B23" s="40" t="s">
        <v>556</v>
      </c>
      <c r="C23" s="31"/>
      <c r="D23" s="29" t="s">
        <v>340</v>
      </c>
      <c r="E23" s="32">
        <v>45219</v>
      </c>
      <c r="F23" s="33">
        <v>45224</v>
      </c>
      <c r="G23" s="34"/>
      <c r="H23" s="28" t="s">
        <v>554</v>
      </c>
    </row>
    <row r="24" spans="1:8" ht="27.6" hidden="1" x14ac:dyDescent="0.3">
      <c r="A24" s="29" t="s">
        <v>359</v>
      </c>
      <c r="B24" s="30" t="s">
        <v>482</v>
      </c>
      <c r="C24" s="31"/>
      <c r="D24" s="29" t="s">
        <v>340</v>
      </c>
      <c r="E24" s="32">
        <v>45119</v>
      </c>
      <c r="F24" s="33">
        <v>45191</v>
      </c>
      <c r="G24" s="34">
        <v>45198</v>
      </c>
      <c r="H24" s="28" t="s">
        <v>483</v>
      </c>
    </row>
    <row r="25" spans="1:8" ht="27.6" hidden="1" x14ac:dyDescent="0.3">
      <c r="A25" s="30" t="s">
        <v>602</v>
      </c>
      <c r="B25" s="30" t="s">
        <v>613</v>
      </c>
      <c r="C25" s="31"/>
      <c r="D25" s="29" t="s">
        <v>340</v>
      </c>
      <c r="E25" s="32">
        <v>45257</v>
      </c>
      <c r="F25" s="33">
        <v>45264</v>
      </c>
      <c r="G25" s="34"/>
      <c r="H25" s="28"/>
    </row>
    <row r="26" spans="1:8" x14ac:dyDescent="0.3">
      <c r="A26" s="29" t="s">
        <v>539</v>
      </c>
      <c r="B26" s="30" t="s">
        <v>598</v>
      </c>
      <c r="C26" s="31"/>
      <c r="D26" s="29" t="s">
        <v>477</v>
      </c>
      <c r="E26" s="32">
        <v>45264</v>
      </c>
      <c r="F26" s="33">
        <v>45273</v>
      </c>
      <c r="G26" s="34">
        <v>45275</v>
      </c>
      <c r="H26" s="28"/>
    </row>
    <row r="27" spans="1:8" ht="27.6" hidden="1" x14ac:dyDescent="0.3">
      <c r="A27" s="29" t="s">
        <v>605</v>
      </c>
      <c r="B27" s="30" t="s">
        <v>620</v>
      </c>
      <c r="C27" s="31"/>
      <c r="D27" s="29" t="s">
        <v>477</v>
      </c>
      <c r="E27" s="32"/>
      <c r="F27" s="33">
        <v>45257</v>
      </c>
      <c r="G27" s="34"/>
      <c r="H27" s="28"/>
    </row>
    <row r="28" spans="1:8" ht="27.6" x14ac:dyDescent="0.3">
      <c r="A28" s="29" t="s">
        <v>605</v>
      </c>
      <c r="B28" s="79" t="s">
        <v>621</v>
      </c>
      <c r="C28" s="31" t="s">
        <v>334</v>
      </c>
      <c r="D28" s="29" t="s">
        <v>477</v>
      </c>
      <c r="E28" s="32">
        <v>45209</v>
      </c>
      <c r="F28" s="33">
        <v>45254</v>
      </c>
      <c r="G28" s="34">
        <v>45269</v>
      </c>
      <c r="H28" s="28"/>
    </row>
    <row r="29" spans="1:8" ht="27.6" x14ac:dyDescent="0.3">
      <c r="A29" s="29" t="s">
        <v>606</v>
      </c>
      <c r="B29" s="30" t="s">
        <v>622</v>
      </c>
      <c r="C29" s="31"/>
      <c r="D29" s="29" t="s">
        <v>332</v>
      </c>
      <c r="E29" s="32">
        <v>45272</v>
      </c>
      <c r="F29" s="33" t="s">
        <v>335</v>
      </c>
      <c r="G29" s="34" t="s">
        <v>335</v>
      </c>
      <c r="H29" s="28"/>
    </row>
    <row r="30" spans="1:8" ht="27.6" hidden="1" x14ac:dyDescent="0.3">
      <c r="A30" s="30" t="s">
        <v>602</v>
      </c>
      <c r="B30" s="30" t="s">
        <v>607</v>
      </c>
      <c r="C30" s="31"/>
      <c r="D30" s="29" t="s">
        <v>340</v>
      </c>
      <c r="E30" s="32">
        <v>45250</v>
      </c>
      <c r="F30" s="33">
        <v>45257</v>
      </c>
      <c r="G30" s="34"/>
      <c r="H30" s="28"/>
    </row>
    <row r="31" spans="1:8" hidden="1" x14ac:dyDescent="0.3">
      <c r="A31" s="29" t="s">
        <v>352</v>
      </c>
      <c r="B31" s="30" t="s">
        <v>574</v>
      </c>
      <c r="C31" s="31" t="s">
        <v>234</v>
      </c>
      <c r="D31" s="29" t="s">
        <v>340</v>
      </c>
      <c r="E31" s="32">
        <v>45225</v>
      </c>
      <c r="F31" s="33" t="s">
        <v>335</v>
      </c>
      <c r="G31" s="34" t="s">
        <v>335</v>
      </c>
      <c r="H31" s="28"/>
    </row>
    <row r="32" spans="1:8" hidden="1" x14ac:dyDescent="0.3">
      <c r="A32" s="30" t="s">
        <v>352</v>
      </c>
      <c r="B32" s="40" t="s">
        <v>555</v>
      </c>
      <c r="C32" s="31"/>
      <c r="D32" s="29" t="s">
        <v>340</v>
      </c>
      <c r="E32" s="32">
        <v>45222</v>
      </c>
      <c r="F32" s="33">
        <v>45224</v>
      </c>
      <c r="G32" s="34"/>
      <c r="H32" s="28"/>
    </row>
    <row r="33" spans="1:8" ht="27.6" hidden="1" x14ac:dyDescent="0.3">
      <c r="A33" s="29" t="s">
        <v>539</v>
      </c>
      <c r="B33" s="40" t="s">
        <v>538</v>
      </c>
      <c r="C33" s="31"/>
      <c r="D33" s="29" t="s">
        <v>340</v>
      </c>
      <c r="E33" s="32">
        <v>45212</v>
      </c>
      <c r="F33" s="33">
        <v>45224</v>
      </c>
      <c r="G33" s="34"/>
      <c r="H33" s="28"/>
    </row>
    <row r="34" spans="1:8" hidden="1" x14ac:dyDescent="0.3">
      <c r="A34" s="30" t="s">
        <v>500</v>
      </c>
      <c r="B34" s="30" t="s">
        <v>557</v>
      </c>
      <c r="C34" s="31"/>
      <c r="D34" s="29" t="s">
        <v>340</v>
      </c>
      <c r="E34" s="32">
        <v>45217</v>
      </c>
      <c r="F34" s="33">
        <v>45226</v>
      </c>
      <c r="G34" s="34"/>
      <c r="H34" s="28"/>
    </row>
    <row r="35" spans="1:8" ht="27.6" hidden="1" x14ac:dyDescent="0.3">
      <c r="A35" s="29" t="s">
        <v>606</v>
      </c>
      <c r="B35" s="30" t="s">
        <v>600</v>
      </c>
      <c r="C35" s="31"/>
      <c r="D35" s="29" t="s">
        <v>340</v>
      </c>
      <c r="E35" s="32">
        <v>45252</v>
      </c>
      <c r="F35" s="33">
        <v>45254</v>
      </c>
      <c r="G35" s="34"/>
      <c r="H35" s="28"/>
    </row>
    <row r="36" spans="1:8" hidden="1" x14ac:dyDescent="0.3">
      <c r="A36" s="29" t="s">
        <v>508</v>
      </c>
      <c r="B36" s="40" t="s">
        <v>571</v>
      </c>
      <c r="C36" s="31"/>
      <c r="D36" s="29" t="s">
        <v>340</v>
      </c>
      <c r="E36" s="32">
        <v>45204</v>
      </c>
      <c r="F36" s="33">
        <v>45259</v>
      </c>
      <c r="G36" s="34" t="s">
        <v>335</v>
      </c>
      <c r="H36" s="28"/>
    </row>
    <row r="37" spans="1:8" hidden="1" x14ac:dyDescent="0.3">
      <c r="A37" s="29" t="s">
        <v>592</v>
      </c>
      <c r="B37" s="30" t="s">
        <v>603</v>
      </c>
      <c r="C37" s="31"/>
      <c r="D37" s="29" t="s">
        <v>340</v>
      </c>
      <c r="E37" s="32">
        <v>45252</v>
      </c>
      <c r="F37" s="33">
        <v>45257</v>
      </c>
      <c r="G37" s="34"/>
      <c r="H37" s="28"/>
    </row>
    <row r="38" spans="1:8" hidden="1" x14ac:dyDescent="0.3">
      <c r="A38" s="30" t="s">
        <v>500</v>
      </c>
      <c r="B38" s="30" t="s">
        <v>570</v>
      </c>
      <c r="C38" s="31"/>
      <c r="D38" s="29" t="s">
        <v>340</v>
      </c>
      <c r="E38" s="32" t="s">
        <v>335</v>
      </c>
      <c r="F38" s="33">
        <v>45223</v>
      </c>
      <c r="G38" s="34"/>
      <c r="H38" s="28"/>
    </row>
    <row r="39" spans="1:8" ht="27.6" hidden="1" x14ac:dyDescent="0.3">
      <c r="A39" s="29" t="s">
        <v>597</v>
      </c>
      <c r="B39" s="30" t="s">
        <v>610</v>
      </c>
      <c r="C39" s="31" t="s">
        <v>234</v>
      </c>
      <c r="D39" s="29" t="s">
        <v>340</v>
      </c>
      <c r="E39" s="32">
        <v>45250</v>
      </c>
      <c r="F39" s="33">
        <v>45253</v>
      </c>
      <c r="G39" s="34">
        <v>45258</v>
      </c>
      <c r="H39" s="28"/>
    </row>
    <row r="40" spans="1:8" ht="27.6" hidden="1" x14ac:dyDescent="0.3">
      <c r="A40" s="29" t="s">
        <v>446</v>
      </c>
      <c r="B40" s="40" t="s">
        <v>614</v>
      </c>
      <c r="C40" s="31" t="s">
        <v>334</v>
      </c>
      <c r="D40" s="29" t="s">
        <v>337</v>
      </c>
      <c r="E40" s="32">
        <v>45215</v>
      </c>
      <c r="F40" s="33">
        <v>45236</v>
      </c>
      <c r="G40" s="34">
        <v>45258</v>
      </c>
      <c r="H40" s="40"/>
    </row>
    <row r="41" spans="1:8" hidden="1" x14ac:dyDescent="0.3">
      <c r="A41" s="29" t="s">
        <v>601</v>
      </c>
      <c r="B41" s="30" t="s">
        <v>604</v>
      </c>
      <c r="C41" s="31"/>
      <c r="D41" s="29" t="s">
        <v>340</v>
      </c>
      <c r="E41" s="32">
        <v>45246</v>
      </c>
      <c r="F41" s="33">
        <v>45250</v>
      </c>
      <c r="G41" s="34"/>
      <c r="H41" s="28"/>
    </row>
    <row r="42" spans="1:8" ht="27.6" hidden="1" x14ac:dyDescent="0.3">
      <c r="A42" s="29" t="s">
        <v>545</v>
      </c>
      <c r="B42" s="40" t="s">
        <v>547</v>
      </c>
      <c r="C42" s="31" t="s">
        <v>334</v>
      </c>
      <c r="D42" s="29" t="s">
        <v>340</v>
      </c>
      <c r="E42" s="32">
        <v>45210</v>
      </c>
      <c r="F42" s="33" t="s">
        <v>335</v>
      </c>
      <c r="G42" s="34"/>
      <c r="H42" s="29" t="s">
        <v>546</v>
      </c>
    </row>
    <row r="43" spans="1:8" hidden="1" x14ac:dyDescent="0.3">
      <c r="A43" s="29" t="s">
        <v>592</v>
      </c>
      <c r="B43" s="30" t="s">
        <v>595</v>
      </c>
      <c r="C43" s="31"/>
      <c r="D43" s="29" t="s">
        <v>340</v>
      </c>
      <c r="E43" s="32">
        <v>45238</v>
      </c>
      <c r="F43" s="33" t="s">
        <v>335</v>
      </c>
      <c r="G43" s="34" t="s">
        <v>335</v>
      </c>
      <c r="H43" s="28"/>
    </row>
    <row r="44" spans="1:8" hidden="1" x14ac:dyDescent="0.3">
      <c r="A44" s="30" t="s">
        <v>550</v>
      </c>
      <c r="B44" s="30" t="s">
        <v>617</v>
      </c>
      <c r="C44" s="31"/>
      <c r="D44" s="29" t="s">
        <v>340</v>
      </c>
      <c r="E44" s="32">
        <v>45266</v>
      </c>
      <c r="F44" s="33" t="s">
        <v>335</v>
      </c>
      <c r="G44" s="34" t="s">
        <v>335</v>
      </c>
      <c r="H44" s="28"/>
    </row>
    <row r="45" spans="1:8" ht="27.6" x14ac:dyDescent="0.3">
      <c r="A45" s="30" t="s">
        <v>609</v>
      </c>
      <c r="B45" s="30" t="s">
        <v>599</v>
      </c>
      <c r="C45" s="31"/>
      <c r="D45" s="29" t="s">
        <v>477</v>
      </c>
      <c r="E45" s="32">
        <v>45251</v>
      </c>
      <c r="F45" s="33" t="s">
        <v>335</v>
      </c>
      <c r="G45" s="34">
        <v>45280</v>
      </c>
      <c r="H45" s="28"/>
    </row>
    <row r="46" spans="1:8" ht="27.6" hidden="1" x14ac:dyDescent="0.3">
      <c r="A46" s="29" t="s">
        <v>509</v>
      </c>
      <c r="B46" s="30" t="s">
        <v>611</v>
      </c>
      <c r="C46" s="31"/>
      <c r="D46" s="29" t="s">
        <v>340</v>
      </c>
      <c r="E46" s="32" t="s">
        <v>335</v>
      </c>
      <c r="F46" s="33"/>
      <c r="G46" s="34"/>
      <c r="H46" s="28" t="s">
        <v>552</v>
      </c>
    </row>
    <row r="47" spans="1:8" ht="52.2" hidden="1" customHeight="1" x14ac:dyDescent="0.3">
      <c r="A47" s="43" t="s">
        <v>336</v>
      </c>
      <c r="B47" s="56" t="s">
        <v>428</v>
      </c>
      <c r="C47" s="42"/>
      <c r="D47" s="43" t="s">
        <v>337</v>
      </c>
      <c r="E47" s="44" t="s">
        <v>335</v>
      </c>
      <c r="F47" s="45" t="s">
        <v>335</v>
      </c>
      <c r="G47" s="46" t="s">
        <v>335</v>
      </c>
      <c r="H47" s="47" t="s">
        <v>153</v>
      </c>
    </row>
    <row r="48" spans="1:8" ht="45.6" hidden="1" customHeight="1" x14ac:dyDescent="0.3">
      <c r="A48" s="29" t="s">
        <v>359</v>
      </c>
      <c r="B48" s="40" t="s">
        <v>596</v>
      </c>
      <c r="C48" s="31"/>
      <c r="D48" s="29" t="s">
        <v>337</v>
      </c>
      <c r="E48" s="32">
        <v>45208</v>
      </c>
      <c r="F48" s="33">
        <v>45237</v>
      </c>
      <c r="G48" s="34" t="s">
        <v>335</v>
      </c>
      <c r="H48" s="28"/>
    </row>
    <row r="49" spans="1:8" ht="27.6" hidden="1" x14ac:dyDescent="0.3">
      <c r="A49" s="29" t="s">
        <v>509</v>
      </c>
      <c r="B49" s="30" t="s">
        <v>510</v>
      </c>
      <c r="C49" s="31"/>
      <c r="D49" s="29" t="s">
        <v>340</v>
      </c>
      <c r="E49" s="32">
        <v>45211</v>
      </c>
      <c r="F49" s="33">
        <v>45212</v>
      </c>
      <c r="G49" s="34">
        <v>45216</v>
      </c>
      <c r="H49" s="28" t="s">
        <v>553</v>
      </c>
    </row>
    <row r="50" spans="1:8" ht="41.4" hidden="1" x14ac:dyDescent="0.3">
      <c r="A50" s="29" t="s">
        <v>353</v>
      </c>
      <c r="B50" s="40" t="s">
        <v>551</v>
      </c>
      <c r="C50" s="31"/>
      <c r="D50" s="29" t="s">
        <v>340</v>
      </c>
      <c r="E50" s="32">
        <v>45202</v>
      </c>
      <c r="F50" s="33" t="s">
        <v>335</v>
      </c>
      <c r="G50" s="34" t="s">
        <v>335</v>
      </c>
      <c r="H50" s="28"/>
    </row>
    <row r="51" spans="1:8" ht="27.6" hidden="1" x14ac:dyDescent="0.3">
      <c r="A51" s="29" t="s">
        <v>501</v>
      </c>
      <c r="B51" s="40" t="s">
        <v>543</v>
      </c>
      <c r="C51" s="31"/>
      <c r="D51" s="29" t="s">
        <v>340</v>
      </c>
      <c r="E51" s="32">
        <v>45218</v>
      </c>
      <c r="F51" s="33">
        <v>45219</v>
      </c>
      <c r="G51" s="34" t="s">
        <v>335</v>
      </c>
      <c r="H51" s="28"/>
    </row>
    <row r="52" spans="1:8" ht="55.2" hidden="1" x14ac:dyDescent="0.3">
      <c r="A52" s="29" t="s">
        <v>352</v>
      </c>
      <c r="B52" s="40" t="s">
        <v>549</v>
      </c>
      <c r="C52" s="31" t="s">
        <v>334</v>
      </c>
      <c r="D52" s="29" t="s">
        <v>340</v>
      </c>
      <c r="E52" s="32">
        <v>45182</v>
      </c>
      <c r="F52" s="33">
        <v>45188</v>
      </c>
      <c r="G52" s="34">
        <v>45215</v>
      </c>
      <c r="H52" s="40" t="s">
        <v>507</v>
      </c>
    </row>
    <row r="53" spans="1:8" ht="27.6" hidden="1" x14ac:dyDescent="0.3">
      <c r="A53" s="29" t="s">
        <v>501</v>
      </c>
      <c r="B53" s="40" t="s">
        <v>502</v>
      </c>
      <c r="C53" s="31"/>
      <c r="D53" s="29" t="s">
        <v>340</v>
      </c>
      <c r="E53" s="32">
        <v>45208</v>
      </c>
      <c r="F53" s="33"/>
      <c r="G53" s="34"/>
      <c r="H53" s="28"/>
    </row>
    <row r="54" spans="1:8" ht="27.6" hidden="1" x14ac:dyDescent="0.3">
      <c r="A54" s="29" t="s">
        <v>330</v>
      </c>
      <c r="B54" s="40" t="s">
        <v>416</v>
      </c>
      <c r="C54" s="31"/>
      <c r="D54" s="29" t="s">
        <v>337</v>
      </c>
      <c r="E54" s="32">
        <v>45062</v>
      </c>
      <c r="F54" s="33">
        <v>45077</v>
      </c>
      <c r="G54" s="34">
        <v>45149</v>
      </c>
      <c r="H54" s="48" t="s">
        <v>431</v>
      </c>
    </row>
    <row r="55" spans="1:8" ht="27.6" hidden="1" x14ac:dyDescent="0.3">
      <c r="A55" s="29" t="s">
        <v>451</v>
      </c>
      <c r="B55" s="30" t="s">
        <v>480</v>
      </c>
      <c r="C55" s="31"/>
      <c r="D55" s="29" t="s">
        <v>340</v>
      </c>
      <c r="E55" s="32">
        <v>45182</v>
      </c>
      <c r="F55" s="33">
        <v>45198</v>
      </c>
      <c r="G55" s="34" t="s">
        <v>335</v>
      </c>
      <c r="H55" s="40" t="s">
        <v>481</v>
      </c>
    </row>
    <row r="56" spans="1:8" ht="41.4" hidden="1" x14ac:dyDescent="0.3">
      <c r="A56" s="30" t="s">
        <v>485</v>
      </c>
      <c r="B56" s="30" t="s">
        <v>486</v>
      </c>
      <c r="C56" s="31"/>
      <c r="D56" s="29" t="s">
        <v>340</v>
      </c>
      <c r="E56" s="32">
        <v>45198</v>
      </c>
      <c r="F56" s="33" t="s">
        <v>335</v>
      </c>
      <c r="G56" s="34" t="s">
        <v>335</v>
      </c>
      <c r="H56" s="40" t="s">
        <v>491</v>
      </c>
    </row>
    <row r="57" spans="1:8" ht="41.4" hidden="1" x14ac:dyDescent="0.3">
      <c r="A57" s="30" t="s">
        <v>478</v>
      </c>
      <c r="B57" s="30" t="s">
        <v>479</v>
      </c>
      <c r="C57" s="31"/>
      <c r="D57" s="29" t="s">
        <v>340</v>
      </c>
      <c r="E57" s="32">
        <v>45195</v>
      </c>
      <c r="F57" s="33" t="s">
        <v>335</v>
      </c>
      <c r="G57" s="34" t="s">
        <v>335</v>
      </c>
      <c r="H57" s="28"/>
    </row>
    <row r="58" spans="1:8" ht="27.6" hidden="1" x14ac:dyDescent="0.3">
      <c r="A58" s="29" t="s">
        <v>470</v>
      </c>
      <c r="B58" s="40" t="s">
        <v>548</v>
      </c>
      <c r="C58" s="31"/>
      <c r="D58" s="29" t="s">
        <v>340</v>
      </c>
      <c r="E58" s="32">
        <v>45190</v>
      </c>
      <c r="F58" s="33" t="s">
        <v>335</v>
      </c>
      <c r="G58" s="34" t="s">
        <v>335</v>
      </c>
      <c r="H58" s="40" t="s">
        <v>475</v>
      </c>
    </row>
    <row r="59" spans="1:8" hidden="1" x14ac:dyDescent="0.3">
      <c r="A59" s="30" t="s">
        <v>446</v>
      </c>
      <c r="B59" s="30" t="s">
        <v>468</v>
      </c>
      <c r="C59" s="31"/>
      <c r="D59" s="29" t="s">
        <v>340</v>
      </c>
      <c r="E59" s="32">
        <v>45188</v>
      </c>
      <c r="F59" s="33" t="s">
        <v>335</v>
      </c>
      <c r="G59" s="34" t="s">
        <v>335</v>
      </c>
      <c r="H59" s="28" t="s">
        <v>469</v>
      </c>
    </row>
    <row r="60" spans="1:8" hidden="1" x14ac:dyDescent="0.3">
      <c r="A60" s="29" t="s">
        <v>220</v>
      </c>
      <c r="B60" s="30" t="s">
        <v>432</v>
      </c>
      <c r="C60" s="31"/>
      <c r="D60" s="29" t="s">
        <v>340</v>
      </c>
      <c r="E60" s="32">
        <v>45163</v>
      </c>
      <c r="F60" s="33">
        <v>45169</v>
      </c>
      <c r="G60" s="34"/>
      <c r="H60" s="28"/>
    </row>
    <row r="61" spans="1:8" ht="27.6" hidden="1" x14ac:dyDescent="0.3">
      <c r="A61" s="29" t="s">
        <v>446</v>
      </c>
      <c r="B61" s="30" t="s">
        <v>429</v>
      </c>
      <c r="C61" s="31"/>
      <c r="D61" s="29" t="s">
        <v>340</v>
      </c>
      <c r="E61" s="32">
        <v>45166</v>
      </c>
      <c r="F61" s="33">
        <v>45150</v>
      </c>
      <c r="G61" s="34">
        <v>45190</v>
      </c>
      <c r="H61" s="28" t="s">
        <v>454</v>
      </c>
    </row>
    <row r="62" spans="1:8" ht="41.4" hidden="1" x14ac:dyDescent="0.3">
      <c r="A62" s="29" t="s">
        <v>447</v>
      </c>
      <c r="B62" s="30" t="s">
        <v>448</v>
      </c>
      <c r="C62" s="31" t="s">
        <v>334</v>
      </c>
      <c r="D62" s="29" t="s">
        <v>340</v>
      </c>
      <c r="E62" s="32">
        <v>45177</v>
      </c>
      <c r="F62" s="33" t="s">
        <v>335</v>
      </c>
      <c r="G62" s="34" t="s">
        <v>335</v>
      </c>
      <c r="H62" s="28" t="s">
        <v>35</v>
      </c>
    </row>
    <row r="63" spans="1:8" hidden="1" x14ac:dyDescent="0.3">
      <c r="A63" s="29" t="s">
        <v>433</v>
      </c>
      <c r="B63" s="30" t="s">
        <v>434</v>
      </c>
      <c r="C63" s="31"/>
      <c r="D63" s="29" t="s">
        <v>340</v>
      </c>
      <c r="E63" s="32">
        <v>45169</v>
      </c>
      <c r="F63" s="33" t="s">
        <v>335</v>
      </c>
      <c r="G63" s="34" t="s">
        <v>335</v>
      </c>
      <c r="H63" s="28"/>
    </row>
    <row r="64" spans="1:8" ht="41.4" hidden="1" x14ac:dyDescent="0.3">
      <c r="A64" s="29" t="s">
        <v>445</v>
      </c>
      <c r="B64" s="30" t="s">
        <v>443</v>
      </c>
      <c r="C64" s="31"/>
      <c r="D64" s="29" t="s">
        <v>340</v>
      </c>
      <c r="E64" s="32">
        <v>45181</v>
      </c>
      <c r="F64" s="33">
        <v>45181</v>
      </c>
      <c r="G64" s="34" t="s">
        <v>335</v>
      </c>
      <c r="H64" s="40" t="s">
        <v>453</v>
      </c>
    </row>
    <row r="65" spans="1:8" ht="27.6" hidden="1" x14ac:dyDescent="0.3">
      <c r="A65" s="29" t="s">
        <v>449</v>
      </c>
      <c r="B65" s="30" t="s">
        <v>450</v>
      </c>
      <c r="C65" s="31"/>
      <c r="D65" s="29" t="s">
        <v>340</v>
      </c>
      <c r="E65" s="32">
        <v>45167</v>
      </c>
      <c r="F65" s="33">
        <v>45181</v>
      </c>
      <c r="G65" s="34"/>
      <c r="H65" s="28" t="s">
        <v>452</v>
      </c>
    </row>
    <row r="66" spans="1:8" ht="27.6" hidden="1" x14ac:dyDescent="0.3">
      <c r="A66" s="29" t="s">
        <v>441</v>
      </c>
      <c r="B66" s="30" t="s">
        <v>442</v>
      </c>
      <c r="C66" s="31"/>
      <c r="D66" s="29" t="s">
        <v>340</v>
      </c>
      <c r="E66" s="32">
        <v>45177</v>
      </c>
      <c r="F66" s="33">
        <v>45174</v>
      </c>
      <c r="G66" s="34" t="s">
        <v>335</v>
      </c>
      <c r="H66" s="28" t="s">
        <v>455</v>
      </c>
    </row>
    <row r="67" spans="1:8" ht="55.2" hidden="1" x14ac:dyDescent="0.3">
      <c r="A67" s="29" t="s">
        <v>503</v>
      </c>
      <c r="B67" s="40" t="s">
        <v>593</v>
      </c>
      <c r="C67" s="31"/>
      <c r="D67" s="29" t="s">
        <v>337</v>
      </c>
      <c r="E67" s="32">
        <v>45197</v>
      </c>
      <c r="F67" s="33">
        <v>45205</v>
      </c>
      <c r="G67" s="34">
        <v>45224</v>
      </c>
      <c r="H67" s="28" t="s">
        <v>484</v>
      </c>
    </row>
    <row r="68" spans="1:8" ht="27.6" hidden="1" x14ac:dyDescent="0.3">
      <c r="A68" s="29" t="s">
        <v>220</v>
      </c>
      <c r="B68" s="30" t="s">
        <v>435</v>
      </c>
      <c r="C68" s="31"/>
      <c r="D68" s="29" t="s">
        <v>340</v>
      </c>
      <c r="E68" s="32">
        <v>45163</v>
      </c>
      <c r="F68" s="33" t="s">
        <v>335</v>
      </c>
      <c r="G68" s="34" t="s">
        <v>335</v>
      </c>
      <c r="H68" s="28"/>
    </row>
    <row r="69" spans="1:8" hidden="1" x14ac:dyDescent="0.3">
      <c r="A69" s="29" t="s">
        <v>278</v>
      </c>
      <c r="B69" s="30" t="s">
        <v>415</v>
      </c>
      <c r="C69" s="31"/>
      <c r="D69" s="29" t="s">
        <v>340</v>
      </c>
      <c r="E69" s="32">
        <v>45159</v>
      </c>
      <c r="F69" s="33" t="s">
        <v>335</v>
      </c>
      <c r="G69" s="34" t="s">
        <v>335</v>
      </c>
      <c r="H69" s="28"/>
    </row>
    <row r="70" spans="1:8" hidden="1" x14ac:dyDescent="0.3">
      <c r="A70" s="29" t="s">
        <v>378</v>
      </c>
      <c r="B70" s="30" t="s">
        <v>417</v>
      </c>
      <c r="C70" s="31"/>
      <c r="D70" s="29" t="s">
        <v>340</v>
      </c>
      <c r="E70" s="32">
        <v>45160</v>
      </c>
      <c r="F70" s="33">
        <v>45164</v>
      </c>
      <c r="G70" s="34" t="s">
        <v>335</v>
      </c>
      <c r="H70" s="28" t="s">
        <v>426</v>
      </c>
    </row>
    <row r="71" spans="1:8" ht="27.6" hidden="1" x14ac:dyDescent="0.3">
      <c r="A71" s="29" t="s">
        <v>356</v>
      </c>
      <c r="B71" s="30" t="s">
        <v>358</v>
      </c>
      <c r="C71" s="31"/>
      <c r="D71" s="29" t="s">
        <v>340</v>
      </c>
      <c r="E71" s="32">
        <v>45105</v>
      </c>
      <c r="F71" s="33">
        <v>45110</v>
      </c>
      <c r="G71" s="34" t="s">
        <v>335</v>
      </c>
      <c r="H71" s="28"/>
    </row>
    <row r="72" spans="1:8" hidden="1" x14ac:dyDescent="0.3">
      <c r="A72" s="29" t="s">
        <v>378</v>
      </c>
      <c r="B72" s="30" t="s">
        <v>400</v>
      </c>
      <c r="C72" s="31"/>
      <c r="D72" s="29" t="s">
        <v>340</v>
      </c>
      <c r="E72" s="32">
        <v>45146</v>
      </c>
      <c r="F72" s="33">
        <v>45147</v>
      </c>
      <c r="G72" s="34">
        <v>45154</v>
      </c>
      <c r="H72" s="28" t="s">
        <v>413</v>
      </c>
    </row>
    <row r="73" spans="1:8" hidden="1" x14ac:dyDescent="0.3">
      <c r="A73" s="29" t="s">
        <v>378</v>
      </c>
      <c r="B73" s="30" t="s">
        <v>377</v>
      </c>
      <c r="C73" s="31"/>
      <c r="D73" s="29" t="s">
        <v>340</v>
      </c>
      <c r="E73" s="32">
        <v>45128</v>
      </c>
      <c r="F73" s="33">
        <v>45128</v>
      </c>
      <c r="G73" s="34">
        <v>45132</v>
      </c>
      <c r="H73" s="28" t="s">
        <v>381</v>
      </c>
    </row>
    <row r="74" spans="1:8" hidden="1" x14ac:dyDescent="0.3">
      <c r="A74" s="29" t="s">
        <v>363</v>
      </c>
      <c r="B74" s="30" t="s">
        <v>380</v>
      </c>
      <c r="C74" s="31"/>
      <c r="D74" s="29" t="s">
        <v>340</v>
      </c>
      <c r="E74" s="32">
        <v>45128</v>
      </c>
      <c r="F74" s="33">
        <v>45131</v>
      </c>
      <c r="G74" s="34" t="s">
        <v>335</v>
      </c>
      <c r="H74" s="40" t="s">
        <v>376</v>
      </c>
    </row>
    <row r="75" spans="1:8" ht="27.6" hidden="1" x14ac:dyDescent="0.3">
      <c r="A75" s="30" t="s">
        <v>362</v>
      </c>
      <c r="B75" s="30" t="s">
        <v>399</v>
      </c>
      <c r="C75" s="31"/>
      <c r="D75" s="29" t="s">
        <v>340</v>
      </c>
      <c r="E75" s="32"/>
      <c r="F75" s="33"/>
      <c r="G75" s="34"/>
      <c r="H75" s="28"/>
    </row>
    <row r="76" spans="1:8" ht="27.6" hidden="1" x14ac:dyDescent="0.3">
      <c r="A76" s="29" t="s">
        <v>352</v>
      </c>
      <c r="B76" s="30" t="s">
        <v>410</v>
      </c>
      <c r="C76" s="31"/>
      <c r="D76" s="29" t="s">
        <v>340</v>
      </c>
      <c r="E76" s="32">
        <v>45119</v>
      </c>
      <c r="F76" s="33">
        <v>45153</v>
      </c>
      <c r="G76" s="34">
        <v>45154</v>
      </c>
      <c r="H76" s="40" t="s">
        <v>409</v>
      </c>
    </row>
    <row r="77" spans="1:8" hidden="1" x14ac:dyDescent="0.3">
      <c r="A77" s="29" t="s">
        <v>277</v>
      </c>
      <c r="B77" s="30" t="s">
        <v>424</v>
      </c>
      <c r="C77" s="31"/>
      <c r="D77" s="29" t="s">
        <v>340</v>
      </c>
      <c r="E77" s="32">
        <v>45159</v>
      </c>
      <c r="F77" s="33" t="s">
        <v>335</v>
      </c>
      <c r="G77" s="34" t="s">
        <v>335</v>
      </c>
      <c r="H77" s="28" t="s">
        <v>423</v>
      </c>
    </row>
    <row r="78" spans="1:8" ht="27.6" hidden="1" x14ac:dyDescent="0.3">
      <c r="A78" s="29" t="s">
        <v>352</v>
      </c>
      <c r="B78" s="30" t="s">
        <v>419</v>
      </c>
      <c r="C78" s="31"/>
      <c r="D78" s="29" t="s">
        <v>340</v>
      </c>
      <c r="E78" s="32">
        <v>45155</v>
      </c>
      <c r="F78" s="33" t="s">
        <v>335</v>
      </c>
      <c r="G78" s="34" t="s">
        <v>335</v>
      </c>
      <c r="H78" s="40" t="s">
        <v>425</v>
      </c>
    </row>
    <row r="79" spans="1:8" ht="54.6" hidden="1" customHeight="1" x14ac:dyDescent="0.3">
      <c r="A79" s="29" t="s">
        <v>362</v>
      </c>
      <c r="B79" s="30" t="s">
        <v>418</v>
      </c>
      <c r="C79" s="31"/>
      <c r="D79" s="29" t="s">
        <v>340</v>
      </c>
      <c r="E79" s="32">
        <v>45149</v>
      </c>
      <c r="F79" s="33">
        <v>45155</v>
      </c>
      <c r="G79" s="34">
        <v>45156</v>
      </c>
      <c r="H79" s="40" t="s">
        <v>420</v>
      </c>
    </row>
    <row r="80" spans="1:8" hidden="1" x14ac:dyDescent="0.3">
      <c r="A80" s="29" t="s">
        <v>277</v>
      </c>
      <c r="B80" s="30" t="s">
        <v>408</v>
      </c>
      <c r="C80" s="31" t="s">
        <v>234</v>
      </c>
      <c r="D80" s="29" t="s">
        <v>340</v>
      </c>
      <c r="E80" s="32">
        <v>45149</v>
      </c>
      <c r="F80" s="33" t="s">
        <v>335</v>
      </c>
      <c r="G80" s="34" t="s">
        <v>335</v>
      </c>
      <c r="H80" s="28" t="s">
        <v>366</v>
      </c>
    </row>
    <row r="81" spans="1:8" hidden="1" x14ac:dyDescent="0.3">
      <c r="A81" s="29" t="s">
        <v>278</v>
      </c>
      <c r="B81" s="30" t="s">
        <v>396</v>
      </c>
      <c r="C81" s="31"/>
      <c r="D81" s="29" t="s">
        <v>340</v>
      </c>
      <c r="E81" s="32">
        <v>45140</v>
      </c>
      <c r="F81" s="33" t="s">
        <v>335</v>
      </c>
      <c r="G81" s="34" t="s">
        <v>335</v>
      </c>
      <c r="H81" s="28"/>
    </row>
    <row r="82" spans="1:8" hidden="1" x14ac:dyDescent="0.3">
      <c r="A82" s="29" t="s">
        <v>277</v>
      </c>
      <c r="B82" s="30" t="s">
        <v>390</v>
      </c>
      <c r="C82" s="31" t="s">
        <v>234</v>
      </c>
      <c r="D82" s="29" t="s">
        <v>340</v>
      </c>
      <c r="E82" s="32">
        <v>45117</v>
      </c>
      <c r="F82" s="33">
        <v>45134</v>
      </c>
      <c r="G82" s="34" t="s">
        <v>335</v>
      </c>
      <c r="H82" s="40" t="s">
        <v>401</v>
      </c>
    </row>
    <row r="83" spans="1:8" ht="27.6" hidden="1" x14ac:dyDescent="0.3">
      <c r="A83" s="29" t="s">
        <v>353</v>
      </c>
      <c r="B83" s="30" t="s">
        <v>444</v>
      </c>
      <c r="C83" s="31"/>
      <c r="D83" s="29" t="s">
        <v>340</v>
      </c>
      <c r="E83" s="32">
        <v>45138</v>
      </c>
      <c r="F83" s="33">
        <v>45162</v>
      </c>
      <c r="G83" s="34" t="s">
        <v>335</v>
      </c>
      <c r="H83" s="40"/>
    </row>
    <row r="84" spans="1:8" ht="15.6" hidden="1" customHeight="1" x14ac:dyDescent="0.3">
      <c r="A84" s="29" t="s">
        <v>220</v>
      </c>
      <c r="B84" s="30" t="s">
        <v>398</v>
      </c>
      <c r="C84" s="31"/>
      <c r="D84" s="29" t="s">
        <v>340</v>
      </c>
      <c r="E84" s="32">
        <v>45134</v>
      </c>
      <c r="F84" s="33">
        <v>45140</v>
      </c>
      <c r="G84" s="34">
        <v>45141</v>
      </c>
      <c r="H84" s="28" t="s">
        <v>421</v>
      </c>
    </row>
    <row r="85" spans="1:8" ht="27.6" hidden="1" x14ac:dyDescent="0.3">
      <c r="A85" s="29" t="s">
        <v>362</v>
      </c>
      <c r="B85" s="30" t="s">
        <v>385</v>
      </c>
      <c r="C85" s="31"/>
      <c r="D85" s="29" t="s">
        <v>340</v>
      </c>
      <c r="E85" s="32">
        <v>45112</v>
      </c>
      <c r="F85" s="33">
        <v>45126</v>
      </c>
      <c r="G85" s="34" t="s">
        <v>335</v>
      </c>
      <c r="H85" s="40" t="s">
        <v>386</v>
      </c>
    </row>
    <row r="86" spans="1:8" hidden="1" x14ac:dyDescent="0.3">
      <c r="A86" s="29" t="s">
        <v>220</v>
      </c>
      <c r="B86" s="30" t="s">
        <v>397</v>
      </c>
      <c r="C86" s="31"/>
      <c r="D86" s="29" t="s">
        <v>340</v>
      </c>
      <c r="E86" s="32">
        <v>45140</v>
      </c>
      <c r="F86" s="33">
        <v>45141</v>
      </c>
      <c r="G86" s="34"/>
      <c r="H86" s="28"/>
    </row>
    <row r="87" spans="1:8" ht="27.6" hidden="1" x14ac:dyDescent="0.3">
      <c r="A87" s="29" t="s">
        <v>362</v>
      </c>
      <c r="B87" s="30" t="s">
        <v>422</v>
      </c>
      <c r="C87" s="31"/>
      <c r="D87" s="29" t="s">
        <v>340</v>
      </c>
      <c r="E87" s="32" t="s">
        <v>335</v>
      </c>
      <c r="F87" s="33" t="s">
        <v>335</v>
      </c>
      <c r="G87" s="34" t="s">
        <v>335</v>
      </c>
      <c r="H87" s="28" t="s">
        <v>430</v>
      </c>
    </row>
    <row r="88" spans="1:8" hidden="1" x14ac:dyDescent="0.3">
      <c r="A88" s="29" t="s">
        <v>352</v>
      </c>
      <c r="B88" s="30" t="s">
        <v>388</v>
      </c>
      <c r="C88" s="31"/>
      <c r="D88" s="29" t="s">
        <v>340</v>
      </c>
      <c r="E88" s="32">
        <v>45110</v>
      </c>
      <c r="F88" s="33">
        <v>45113</v>
      </c>
      <c r="G88" s="34" t="s">
        <v>335</v>
      </c>
      <c r="H88" s="28" t="s">
        <v>367</v>
      </c>
    </row>
    <row r="89" spans="1:8" hidden="1" x14ac:dyDescent="0.3">
      <c r="A89" s="29" t="s">
        <v>278</v>
      </c>
      <c r="B89" s="30" t="s">
        <v>361</v>
      </c>
      <c r="C89" s="31"/>
      <c r="D89" s="29" t="s">
        <v>340</v>
      </c>
      <c r="E89" s="32">
        <v>45098</v>
      </c>
      <c r="F89" s="33">
        <v>45119</v>
      </c>
      <c r="G89" s="34" t="s">
        <v>335</v>
      </c>
      <c r="H89" s="40" t="s">
        <v>366</v>
      </c>
    </row>
    <row r="90" spans="1:8" ht="27.6" hidden="1" x14ac:dyDescent="0.3">
      <c r="A90" s="29" t="s">
        <v>278</v>
      </c>
      <c r="B90" s="30" t="s">
        <v>389</v>
      </c>
      <c r="C90" s="31"/>
      <c r="D90" s="29" t="s">
        <v>340</v>
      </c>
      <c r="E90" s="32">
        <v>45097</v>
      </c>
      <c r="F90" s="33">
        <v>45119</v>
      </c>
      <c r="G90" s="34" t="s">
        <v>335</v>
      </c>
      <c r="H90" s="40" t="s">
        <v>414</v>
      </c>
    </row>
    <row r="91" spans="1:8" ht="27.6" hidden="1" x14ac:dyDescent="0.3">
      <c r="A91" s="30" t="s">
        <v>362</v>
      </c>
      <c r="B91" s="30" t="s">
        <v>427</v>
      </c>
      <c r="C91" s="31" t="s">
        <v>334</v>
      </c>
      <c r="D91" s="29" t="s">
        <v>340</v>
      </c>
      <c r="E91" s="32">
        <v>45163</v>
      </c>
      <c r="F91" s="33">
        <v>45169</v>
      </c>
      <c r="G91" s="34" t="s">
        <v>335</v>
      </c>
      <c r="H91" s="28"/>
    </row>
    <row r="92" spans="1:8" hidden="1" x14ac:dyDescent="0.3">
      <c r="A92" s="29" t="s">
        <v>278</v>
      </c>
      <c r="B92" s="30" t="s">
        <v>364</v>
      </c>
      <c r="C92" s="31"/>
      <c r="D92" s="29" t="s">
        <v>340</v>
      </c>
      <c r="E92" s="32">
        <v>45118</v>
      </c>
      <c r="F92" s="33">
        <v>45131</v>
      </c>
      <c r="G92" s="34">
        <v>45132</v>
      </c>
      <c r="H92" s="40" t="s">
        <v>387</v>
      </c>
    </row>
    <row r="93" spans="1:8" ht="41.4" hidden="1" x14ac:dyDescent="0.3">
      <c r="A93" s="29" t="s">
        <v>446</v>
      </c>
      <c r="B93" s="40" t="s">
        <v>612</v>
      </c>
      <c r="C93" s="31"/>
      <c r="D93" s="29" t="s">
        <v>337</v>
      </c>
      <c r="E93" s="32">
        <v>45197</v>
      </c>
      <c r="F93" s="33">
        <v>45203</v>
      </c>
      <c r="G93" s="34">
        <v>45204</v>
      </c>
      <c r="H93" s="40" t="s">
        <v>504</v>
      </c>
    </row>
    <row r="94" spans="1:8" ht="27.6" x14ac:dyDescent="0.3">
      <c r="A94" s="30" t="s">
        <v>618</v>
      </c>
      <c r="B94" s="30" t="s">
        <v>619</v>
      </c>
      <c r="C94" s="31" t="s">
        <v>334</v>
      </c>
      <c r="D94" s="29" t="s">
        <v>332</v>
      </c>
      <c r="E94" s="32">
        <v>45272</v>
      </c>
      <c r="F94" s="33">
        <v>45275</v>
      </c>
      <c r="G94" s="34">
        <v>45280</v>
      </c>
      <c r="H94" s="28"/>
    </row>
  </sheetData>
  <conditionalFormatting sqref="C1:C91">
    <cfRule type="cellIs" dxfId="18" priority="13" operator="equal">
      <formula>"Sí"</formula>
    </cfRule>
  </conditionalFormatting>
  <conditionalFormatting sqref="C94">
    <cfRule type="cellIs" dxfId="17" priority="1" operator="equal">
      <formula>"Sí"</formula>
    </cfRule>
  </conditionalFormatting>
  <conditionalFormatting sqref="D1:D1048576">
    <cfRule type="cellIs" dxfId="16" priority="8" operator="equal">
      <formula>"Control de cambio"</formula>
    </cfRule>
  </conditionalFormatting>
  <conditionalFormatting sqref="D2:D60 D65:D94">
    <cfRule type="containsText" dxfId="15" priority="11" operator="containsText" text="Pendiente">
      <formula>NOT(ISERROR(SEARCH("Pendiente",D2)))</formula>
    </cfRule>
    <cfRule type="containsText" dxfId="14" priority="12" operator="containsText" text="Retrasado">
      <formula>NOT(ISERROR(SEARCH("Retrasado",D2)))</formula>
    </cfRule>
  </conditionalFormatting>
  <conditionalFormatting sqref="D2:D94">
    <cfRule type="cellIs" dxfId="13" priority="3" operator="equal">
      <formula>"en progreso"</formula>
    </cfRule>
    <cfRule type="cellIs" dxfId="12" priority="4" operator="equal">
      <formula>"completado"</formula>
    </cfRule>
  </conditionalFormatting>
  <conditionalFormatting sqref="D61:D64">
    <cfRule type="containsText" dxfId="11" priority="5" operator="containsText" text="Pendiente">
      <formula>NOT(ISERROR(SEARCH("Pendiente",D61)))</formula>
    </cfRule>
    <cfRule type="containsText" dxfId="10" priority="6" operator="containsText" text="Retrasado">
      <formula>NOT(ISERROR(SEARCH("Retrasado",D61)))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C69B0-8FCE-4CC6-8871-C8F30E1DFFE9}">
  <sheetPr codeName="Hoja3"/>
  <dimension ref="A1:AE25"/>
  <sheetViews>
    <sheetView workbookViewId="0">
      <selection activeCell="A11" sqref="A11"/>
    </sheetView>
  </sheetViews>
  <sheetFormatPr baseColWidth="10" defaultRowHeight="14.4" x14ac:dyDescent="0.3"/>
  <cols>
    <col min="1" max="1" width="4.6640625" customWidth="1"/>
    <col min="2" max="2" width="38.33203125" bestFit="1" customWidth="1"/>
    <col min="3" max="3" width="10.33203125" bestFit="1" customWidth="1"/>
    <col min="4" max="4" width="19" customWidth="1"/>
    <col min="5" max="6" width="5.5546875" bestFit="1" customWidth="1"/>
    <col min="7" max="7" width="11.88671875" bestFit="1" customWidth="1"/>
    <col min="8" max="8" width="27.88671875" bestFit="1" customWidth="1"/>
    <col min="9" max="9" width="5.6640625" customWidth="1"/>
    <col min="11" max="30" width="4.6640625" customWidth="1"/>
  </cols>
  <sheetData>
    <row r="1" spans="1:31" ht="15" customHeight="1" x14ac:dyDescent="0.3">
      <c r="A1" s="59" t="s">
        <v>137</v>
      </c>
      <c r="B1" s="59"/>
      <c r="C1" s="59"/>
      <c r="D1" s="59"/>
      <c r="E1" s="59"/>
      <c r="F1" s="59"/>
      <c r="G1" s="59"/>
      <c r="H1" s="59"/>
      <c r="I1" s="31"/>
      <c r="J1" s="94" t="s">
        <v>136</v>
      </c>
      <c r="K1" s="94" t="s">
        <v>132</v>
      </c>
      <c r="L1" s="94"/>
      <c r="M1" s="94"/>
      <c r="N1" s="94"/>
      <c r="O1" s="94"/>
      <c r="P1" s="94" t="s">
        <v>133</v>
      </c>
      <c r="Q1" s="94"/>
      <c r="R1" s="94"/>
      <c r="S1" s="94"/>
      <c r="T1" s="94"/>
      <c r="U1" s="94" t="s">
        <v>134</v>
      </c>
      <c r="V1" s="94"/>
      <c r="W1" s="94"/>
      <c r="X1" s="94"/>
      <c r="Y1" s="94"/>
      <c r="Z1" s="94" t="s">
        <v>135</v>
      </c>
      <c r="AA1" s="94"/>
      <c r="AB1" s="94"/>
      <c r="AC1" s="94"/>
      <c r="AD1" s="94"/>
      <c r="AE1" s="61"/>
    </row>
    <row r="2" spans="1:31" ht="15" customHeight="1" x14ac:dyDescent="0.3">
      <c r="A2" s="62" t="s">
        <v>138</v>
      </c>
      <c r="B2" s="62" t="s">
        <v>119</v>
      </c>
      <c r="C2" s="62" t="s">
        <v>123</v>
      </c>
      <c r="D2" s="62" t="s">
        <v>122</v>
      </c>
      <c r="E2" s="62" t="s">
        <v>5</v>
      </c>
      <c r="F2" s="62" t="s">
        <v>6</v>
      </c>
      <c r="G2" s="62" t="s">
        <v>3</v>
      </c>
      <c r="H2" s="62" t="s">
        <v>121</v>
      </c>
      <c r="I2" s="31"/>
      <c r="J2" s="94"/>
      <c r="K2" s="60" t="s">
        <v>128</v>
      </c>
      <c r="L2" s="63" t="s">
        <v>129</v>
      </c>
      <c r="M2" s="60" t="s">
        <v>129</v>
      </c>
      <c r="N2" s="63" t="s">
        <v>130</v>
      </c>
      <c r="O2" s="60" t="s">
        <v>131</v>
      </c>
      <c r="P2" s="60" t="s">
        <v>128</v>
      </c>
      <c r="Q2" s="63" t="s">
        <v>129</v>
      </c>
      <c r="R2" s="60" t="s">
        <v>129</v>
      </c>
      <c r="S2" s="63" t="s">
        <v>130</v>
      </c>
      <c r="T2" s="60" t="s">
        <v>131</v>
      </c>
      <c r="U2" s="60" t="s">
        <v>128</v>
      </c>
      <c r="V2" s="63" t="s">
        <v>129</v>
      </c>
      <c r="W2" s="60" t="s">
        <v>129</v>
      </c>
      <c r="X2" s="63" t="s">
        <v>130</v>
      </c>
      <c r="Y2" s="60" t="s">
        <v>131</v>
      </c>
      <c r="Z2" s="60" t="s">
        <v>128</v>
      </c>
      <c r="AA2" s="63" t="s">
        <v>129</v>
      </c>
      <c r="AB2" s="60" t="s">
        <v>129</v>
      </c>
      <c r="AC2" s="63" t="s">
        <v>130</v>
      </c>
      <c r="AD2" s="60" t="s">
        <v>131</v>
      </c>
      <c r="AE2" s="61"/>
    </row>
    <row r="3" spans="1:31" ht="15" customHeight="1" x14ac:dyDescent="0.3">
      <c r="A3" s="64">
        <v>1</v>
      </c>
      <c r="B3" s="65" t="s">
        <v>126</v>
      </c>
      <c r="C3" s="65" t="s">
        <v>124</v>
      </c>
      <c r="D3" s="65" t="s">
        <v>120</v>
      </c>
      <c r="E3" s="66">
        <v>0.375</v>
      </c>
      <c r="F3" s="66">
        <v>0.39583333333333331</v>
      </c>
      <c r="G3" s="66"/>
      <c r="H3" s="65" t="s">
        <v>25</v>
      </c>
      <c r="I3" s="28"/>
      <c r="J3" s="67">
        <v>0.375</v>
      </c>
      <c r="K3" s="68"/>
      <c r="L3" s="68"/>
      <c r="M3" s="64">
        <v>1</v>
      </c>
      <c r="N3" s="68"/>
      <c r="O3" s="68"/>
      <c r="P3" s="68"/>
      <c r="Q3" s="68"/>
      <c r="R3" s="64">
        <v>1</v>
      </c>
      <c r="S3" s="68"/>
      <c r="T3" s="68"/>
      <c r="U3" s="68"/>
      <c r="V3" s="68"/>
      <c r="W3" s="64">
        <v>1</v>
      </c>
      <c r="X3" s="68"/>
      <c r="Y3" s="68"/>
      <c r="Z3" s="68"/>
      <c r="AA3" s="68"/>
      <c r="AB3" s="64">
        <v>1</v>
      </c>
      <c r="AC3" s="68"/>
      <c r="AD3" s="68"/>
      <c r="AE3" s="61"/>
    </row>
    <row r="4" spans="1:31" ht="15" customHeight="1" x14ac:dyDescent="0.3">
      <c r="A4" s="64">
        <v>2</v>
      </c>
      <c r="B4" s="65" t="s">
        <v>533</v>
      </c>
      <c r="C4" s="65" t="s">
        <v>124</v>
      </c>
      <c r="D4" s="65" t="s">
        <v>213</v>
      </c>
      <c r="E4" s="66">
        <v>0.41666666666666669</v>
      </c>
      <c r="F4" s="66">
        <v>0.45833333333333331</v>
      </c>
      <c r="G4" s="66" t="s">
        <v>28</v>
      </c>
      <c r="H4" s="65" t="s">
        <v>537</v>
      </c>
      <c r="I4" s="28"/>
      <c r="J4" s="67">
        <v>0.41666666666666669</v>
      </c>
      <c r="K4" s="64">
        <v>2</v>
      </c>
      <c r="L4" s="68"/>
      <c r="M4" s="68"/>
      <c r="N4" s="68"/>
      <c r="O4" s="68"/>
      <c r="P4" s="64">
        <v>2</v>
      </c>
      <c r="Q4" s="68"/>
      <c r="R4" s="68"/>
      <c r="S4" s="68"/>
      <c r="T4" s="68"/>
      <c r="U4" s="64">
        <v>2</v>
      </c>
      <c r="V4" s="68"/>
      <c r="W4" s="68"/>
      <c r="X4" s="68"/>
      <c r="Y4" s="68"/>
      <c r="Z4" s="64">
        <v>2</v>
      </c>
      <c r="AA4" s="68"/>
      <c r="AB4" s="68"/>
      <c r="AC4" s="68"/>
      <c r="AD4" s="68"/>
      <c r="AE4" s="61"/>
    </row>
    <row r="5" spans="1:31" ht="15" customHeight="1" x14ac:dyDescent="0.3">
      <c r="A5" s="64">
        <v>3</v>
      </c>
      <c r="B5" s="65" t="s">
        <v>127</v>
      </c>
      <c r="C5" s="65" t="s">
        <v>124</v>
      </c>
      <c r="D5" s="65" t="s">
        <v>125</v>
      </c>
      <c r="E5" s="66">
        <v>0.45833333333333331</v>
      </c>
      <c r="F5" s="66">
        <v>0.5</v>
      </c>
      <c r="G5" s="66" t="s">
        <v>28</v>
      </c>
      <c r="H5" s="65" t="s">
        <v>536</v>
      </c>
      <c r="I5" s="28"/>
      <c r="J5" s="67">
        <v>0.45833333333333298</v>
      </c>
      <c r="K5" s="69">
        <v>2</v>
      </c>
      <c r="L5" s="64">
        <v>3</v>
      </c>
      <c r="M5" s="68"/>
      <c r="N5" s="68"/>
      <c r="O5" s="68"/>
      <c r="P5" s="69">
        <v>4</v>
      </c>
      <c r="Q5" s="64">
        <v>3</v>
      </c>
      <c r="R5" s="69">
        <v>2</v>
      </c>
      <c r="S5" s="68"/>
      <c r="T5" s="70">
        <v>1</v>
      </c>
      <c r="U5" s="68"/>
      <c r="V5" s="64">
        <v>3</v>
      </c>
      <c r="W5" s="68"/>
      <c r="X5" s="68"/>
      <c r="Y5" s="68"/>
      <c r="Z5" s="68"/>
      <c r="AA5" s="64">
        <v>3</v>
      </c>
      <c r="AB5" s="68"/>
      <c r="AC5" s="68"/>
      <c r="AD5" s="70">
        <v>1</v>
      </c>
      <c r="AE5" s="61"/>
    </row>
    <row r="6" spans="1:31" ht="15" customHeight="1" x14ac:dyDescent="0.3">
      <c r="A6" s="71" t="s">
        <v>522</v>
      </c>
      <c r="B6" s="59"/>
      <c r="C6" s="59"/>
      <c r="D6" s="59"/>
      <c r="E6" s="59"/>
      <c r="F6" s="59"/>
      <c r="G6" s="59"/>
      <c r="H6" s="59"/>
      <c r="I6" s="31"/>
      <c r="J6" s="67">
        <v>0.5</v>
      </c>
      <c r="K6" s="69">
        <v>5</v>
      </c>
      <c r="L6" s="68"/>
      <c r="M6" s="69">
        <v>2</v>
      </c>
      <c r="N6" s="68"/>
      <c r="O6" s="68"/>
      <c r="P6" s="68"/>
      <c r="Q6" s="68"/>
      <c r="R6" s="69">
        <v>2</v>
      </c>
      <c r="S6" s="68"/>
      <c r="T6" s="68"/>
      <c r="U6" s="68"/>
      <c r="V6" s="68"/>
      <c r="W6" s="69">
        <v>2</v>
      </c>
      <c r="X6" s="68"/>
      <c r="Y6" s="68"/>
      <c r="Z6" s="68"/>
      <c r="AA6" s="68"/>
      <c r="AB6" s="69">
        <v>2</v>
      </c>
      <c r="AC6" s="68"/>
      <c r="AD6" s="69">
        <v>3</v>
      </c>
      <c r="AE6" s="61"/>
    </row>
    <row r="7" spans="1:31" ht="15" customHeight="1" x14ac:dyDescent="0.3">
      <c r="A7" s="62" t="s">
        <v>138</v>
      </c>
      <c r="B7" s="62" t="s">
        <v>152</v>
      </c>
      <c r="C7" s="62" t="s">
        <v>123</v>
      </c>
      <c r="D7" s="62" t="s">
        <v>122</v>
      </c>
      <c r="E7" s="62" t="s">
        <v>5</v>
      </c>
      <c r="F7" s="62" t="s">
        <v>6</v>
      </c>
      <c r="G7" s="62" t="s">
        <v>3</v>
      </c>
      <c r="H7" s="62" t="s">
        <v>121</v>
      </c>
      <c r="I7" s="31"/>
      <c r="J7" s="67">
        <v>0.54166666666666696</v>
      </c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1"/>
    </row>
    <row r="8" spans="1:31" ht="55.2" x14ac:dyDescent="0.3">
      <c r="A8" s="70">
        <v>1</v>
      </c>
      <c r="B8" s="72" t="s">
        <v>654</v>
      </c>
      <c r="C8" s="73" t="s">
        <v>573</v>
      </c>
      <c r="D8" s="74" t="s">
        <v>572</v>
      </c>
      <c r="E8" s="75">
        <v>0.47916666666666669</v>
      </c>
      <c r="F8" s="75">
        <v>0.52083333333333337</v>
      </c>
      <c r="G8" s="75" t="s">
        <v>657</v>
      </c>
      <c r="H8" s="74" t="s">
        <v>534</v>
      </c>
      <c r="I8" s="31"/>
      <c r="J8" s="67">
        <v>0.58333333333333304</v>
      </c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1"/>
    </row>
    <row r="9" spans="1:31" ht="55.2" x14ac:dyDescent="0.3">
      <c r="A9" s="70">
        <v>2</v>
      </c>
      <c r="B9" s="72" t="s">
        <v>653</v>
      </c>
      <c r="C9" s="73" t="s">
        <v>568</v>
      </c>
      <c r="D9" s="74" t="s">
        <v>524</v>
      </c>
      <c r="E9" s="75">
        <v>0.47916666666666669</v>
      </c>
      <c r="F9" s="75">
        <v>0.52083333333333337</v>
      </c>
      <c r="G9" s="75" t="s">
        <v>657</v>
      </c>
      <c r="H9" s="74" t="s">
        <v>534</v>
      </c>
      <c r="I9" s="31"/>
      <c r="J9" s="67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1"/>
    </row>
    <row r="10" spans="1:31" x14ac:dyDescent="0.3">
      <c r="A10" s="70">
        <v>2</v>
      </c>
      <c r="B10" s="83" t="s">
        <v>655</v>
      </c>
      <c r="C10" s="73" t="s">
        <v>124</v>
      </c>
      <c r="D10" s="74" t="s">
        <v>656</v>
      </c>
      <c r="E10" s="75">
        <v>0.5</v>
      </c>
      <c r="F10" s="75">
        <v>0.52083333333333337</v>
      </c>
      <c r="G10" s="75" t="s">
        <v>657</v>
      </c>
      <c r="H10" s="74"/>
      <c r="I10" s="31"/>
      <c r="J10" s="67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1"/>
    </row>
    <row r="11" spans="1:31" ht="28.2" customHeight="1" x14ac:dyDescent="0.3">
      <c r="A11" s="69">
        <v>2</v>
      </c>
      <c r="B11" s="72" t="s">
        <v>558</v>
      </c>
      <c r="C11" s="74" t="s">
        <v>153</v>
      </c>
      <c r="D11" s="74" t="s">
        <v>594</v>
      </c>
      <c r="E11" s="75">
        <v>0.47916666666666669</v>
      </c>
      <c r="F11" s="75">
        <v>0.52083333333333337</v>
      </c>
      <c r="G11" s="75" t="s">
        <v>657</v>
      </c>
      <c r="H11" s="74" t="s">
        <v>52</v>
      </c>
      <c r="I11" s="31"/>
      <c r="J11" s="67">
        <v>0.625</v>
      </c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1"/>
    </row>
    <row r="12" spans="1:31" ht="15" customHeight="1" x14ac:dyDescent="0.3">
      <c r="A12" s="69">
        <v>3</v>
      </c>
      <c r="B12" s="72" t="s">
        <v>525</v>
      </c>
      <c r="C12" s="74" t="s">
        <v>526</v>
      </c>
      <c r="D12" s="74" t="s">
        <v>527</v>
      </c>
      <c r="E12" s="75">
        <v>0.47916666666666669</v>
      </c>
      <c r="F12" s="75">
        <v>0.52083333333333337</v>
      </c>
      <c r="G12" s="75" t="s">
        <v>657</v>
      </c>
      <c r="H12" s="74" t="s">
        <v>52</v>
      </c>
      <c r="I12" s="31"/>
      <c r="J12" s="67">
        <v>0.66666666666666696</v>
      </c>
      <c r="K12" s="68"/>
      <c r="L12" s="61"/>
      <c r="M12" s="68"/>
      <c r="N12" s="68"/>
      <c r="O12" s="68"/>
      <c r="P12" s="68"/>
      <c r="Q12" s="61"/>
      <c r="R12" s="68"/>
      <c r="S12" s="68"/>
      <c r="T12" s="68"/>
      <c r="U12" s="68"/>
      <c r="V12" s="61"/>
      <c r="W12" s="68"/>
      <c r="X12" s="68"/>
      <c r="Y12" s="68"/>
      <c r="Z12" s="68"/>
      <c r="AA12" s="61"/>
      <c r="AB12" s="68"/>
      <c r="AC12" s="68"/>
      <c r="AD12" s="68"/>
      <c r="AE12" s="61"/>
    </row>
    <row r="13" spans="1:31" ht="15" customHeight="1" x14ac:dyDescent="0.3">
      <c r="A13" s="81">
        <v>4</v>
      </c>
      <c r="B13" s="72" t="s">
        <v>528</v>
      </c>
      <c r="C13" s="74" t="s">
        <v>153</v>
      </c>
      <c r="D13" s="74" t="s">
        <v>529</v>
      </c>
      <c r="E13" s="75">
        <v>0.47916666666666669</v>
      </c>
      <c r="F13" s="75">
        <v>0.52083333333333337</v>
      </c>
      <c r="G13" s="75" t="s">
        <v>657</v>
      </c>
      <c r="H13" s="74" t="s">
        <v>535</v>
      </c>
      <c r="I13" s="31"/>
      <c r="J13" s="67">
        <v>0.70833333333333304</v>
      </c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1"/>
    </row>
    <row r="14" spans="1:31" ht="15" customHeight="1" x14ac:dyDescent="0.3">
      <c r="A14" s="69">
        <v>5</v>
      </c>
      <c r="B14" s="72" t="s">
        <v>531</v>
      </c>
      <c r="C14" s="74" t="s">
        <v>153</v>
      </c>
      <c r="D14" s="74" t="s">
        <v>530</v>
      </c>
      <c r="E14" s="75">
        <v>0.47916666666666669</v>
      </c>
      <c r="F14" s="75">
        <v>0.52083333333333337</v>
      </c>
      <c r="G14" s="75" t="s">
        <v>657</v>
      </c>
      <c r="H14" s="74" t="s">
        <v>287</v>
      </c>
      <c r="I14" s="31"/>
      <c r="J14" s="67">
        <v>0.75</v>
      </c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1"/>
    </row>
    <row r="15" spans="1:31" ht="15" customHeight="1" x14ac:dyDescent="0.3">
      <c r="A15" s="69">
        <v>6</v>
      </c>
      <c r="B15" s="72" t="s">
        <v>559</v>
      </c>
      <c r="C15" s="74" t="s">
        <v>523</v>
      </c>
      <c r="D15" s="74" t="s">
        <v>529</v>
      </c>
      <c r="E15" s="75">
        <v>0.45833333333333331</v>
      </c>
      <c r="F15" s="75">
        <v>0.47916666666666669</v>
      </c>
      <c r="G15" s="75" t="s">
        <v>657</v>
      </c>
      <c r="H15" s="74" t="s">
        <v>569</v>
      </c>
      <c r="I15" s="31"/>
      <c r="J15" s="76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61"/>
    </row>
    <row r="16" spans="1:31" ht="15" customHeight="1" x14ac:dyDescent="0.3">
      <c r="A16" s="77">
        <v>11</v>
      </c>
      <c r="B16" s="65" t="s">
        <v>201</v>
      </c>
      <c r="C16" s="65" t="s">
        <v>153</v>
      </c>
      <c r="D16" s="65" t="s">
        <v>154</v>
      </c>
      <c r="E16" s="66">
        <v>0.66666666666666663</v>
      </c>
      <c r="F16" s="66">
        <v>0.70833333333333337</v>
      </c>
      <c r="G16" s="66" t="s">
        <v>532</v>
      </c>
      <c r="H16" s="65" t="s">
        <v>288</v>
      </c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</row>
    <row r="17" spans="1:31" ht="15" customHeight="1" x14ac:dyDescent="0.3">
      <c r="A17" s="77">
        <v>13</v>
      </c>
      <c r="B17" s="78" t="s">
        <v>202</v>
      </c>
      <c r="C17" s="78" t="s">
        <v>153</v>
      </c>
      <c r="D17" s="78" t="s">
        <v>154</v>
      </c>
      <c r="E17" s="66">
        <v>10</v>
      </c>
      <c r="F17" s="66">
        <v>11</v>
      </c>
      <c r="G17" s="66" t="s">
        <v>287</v>
      </c>
      <c r="H17" s="65" t="s">
        <v>287</v>
      </c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</row>
    <row r="18" spans="1:31" ht="15" customHeight="1" x14ac:dyDescent="0.3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</row>
    <row r="19" spans="1:31" ht="15" customHeight="1" x14ac:dyDescent="0.3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</row>
    <row r="20" spans="1:31" x14ac:dyDescent="0.3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</row>
    <row r="21" spans="1:31" x14ac:dyDescent="0.3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</row>
    <row r="22" spans="1:31" x14ac:dyDescent="0.3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</row>
    <row r="23" spans="1:31" x14ac:dyDescent="0.3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</row>
    <row r="24" spans="1:31" ht="14.4" customHeight="1" x14ac:dyDescent="0.3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</row>
    <row r="25" spans="1:31" ht="15" customHeight="1" x14ac:dyDescent="0.3"/>
  </sheetData>
  <mergeCells count="5">
    <mergeCell ref="Z1:AD1"/>
    <mergeCell ref="J1:J2"/>
    <mergeCell ref="K1:O1"/>
    <mergeCell ref="P1:T1"/>
    <mergeCell ref="U1:Y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23744-9A49-4E44-9892-2D068F57EAFD}">
  <sheetPr codeName="Hoja4"/>
  <dimension ref="A1:P48"/>
  <sheetViews>
    <sheetView topLeftCell="A106" zoomScaleNormal="100" workbookViewId="0">
      <selection activeCell="F120" sqref="F120"/>
    </sheetView>
  </sheetViews>
  <sheetFormatPr baseColWidth="10" defaultRowHeight="14.4" x14ac:dyDescent="0.3"/>
  <cols>
    <col min="1" max="1" width="20" customWidth="1"/>
    <col min="2" max="2" width="26.44140625" customWidth="1"/>
    <col min="3" max="3" width="11.109375" customWidth="1"/>
    <col min="4" max="4" width="10.6640625" customWidth="1"/>
    <col min="5" max="5" width="30.109375" bestFit="1" customWidth="1"/>
    <col min="6" max="6" width="35.33203125" customWidth="1"/>
    <col min="7" max="7" width="34.77734375" customWidth="1"/>
    <col min="8" max="8" width="10.88671875" customWidth="1"/>
    <col min="9" max="9" width="10.5546875" bestFit="1" customWidth="1"/>
    <col min="10" max="10" width="12.88671875" bestFit="1" customWidth="1"/>
    <col min="11" max="12" width="12.88671875" customWidth="1"/>
    <col min="13" max="13" width="12.5546875" customWidth="1"/>
    <col min="15" max="15" width="44" bestFit="1" customWidth="1"/>
  </cols>
  <sheetData>
    <row r="1" spans="1:16" x14ac:dyDescent="0.3">
      <c r="A1" t="s">
        <v>323</v>
      </c>
      <c r="B1" t="s">
        <v>521</v>
      </c>
      <c r="C1" t="s">
        <v>280</v>
      </c>
      <c r="D1" t="s">
        <v>222</v>
      </c>
      <c r="E1" t="s">
        <v>227</v>
      </c>
      <c r="F1" t="s">
        <v>226</v>
      </c>
      <c r="G1" t="s">
        <v>228</v>
      </c>
      <c r="H1" t="s">
        <v>628</v>
      </c>
      <c r="I1" t="s">
        <v>626</v>
      </c>
      <c r="J1" t="s">
        <v>324</v>
      </c>
      <c r="K1" t="s">
        <v>4</v>
      </c>
      <c r="L1" t="s">
        <v>10</v>
      </c>
      <c r="M1" t="s">
        <v>185</v>
      </c>
      <c r="N1" t="s">
        <v>261</v>
      </c>
      <c r="O1" t="s">
        <v>259</v>
      </c>
      <c r="P1" t="s">
        <v>676</v>
      </c>
    </row>
    <row r="2" spans="1:16" x14ac:dyDescent="0.3">
      <c r="A2" t="s">
        <v>224</v>
      </c>
      <c r="B2" t="s">
        <v>221</v>
      </c>
      <c r="C2">
        <v>225577824</v>
      </c>
      <c r="D2" t="s">
        <v>225</v>
      </c>
      <c r="E2" t="s">
        <v>233</v>
      </c>
      <c r="F2" t="s">
        <v>254</v>
      </c>
      <c r="J2" s="25">
        <v>44958</v>
      </c>
      <c r="K2" s="25" t="s">
        <v>282</v>
      </c>
      <c r="L2" t="s">
        <v>234</v>
      </c>
      <c r="M2" s="25"/>
      <c r="N2" s="25">
        <v>45077</v>
      </c>
      <c r="O2" t="s">
        <v>268</v>
      </c>
      <c r="P2" s="25"/>
    </row>
    <row r="3" spans="1:16" x14ac:dyDescent="0.3">
      <c r="A3" t="s">
        <v>224</v>
      </c>
      <c r="B3" t="s">
        <v>221</v>
      </c>
      <c r="C3">
        <v>225577824</v>
      </c>
      <c r="D3" t="s">
        <v>225</v>
      </c>
      <c r="E3" t="s">
        <v>231</v>
      </c>
      <c r="F3" t="s">
        <v>258</v>
      </c>
      <c r="G3" t="s">
        <v>235</v>
      </c>
      <c r="J3" s="25">
        <v>44987</v>
      </c>
      <c r="K3" s="25" t="s">
        <v>282</v>
      </c>
      <c r="L3" t="s">
        <v>234</v>
      </c>
      <c r="M3" s="25"/>
      <c r="N3" s="25">
        <v>45138</v>
      </c>
      <c r="O3" t="s">
        <v>266</v>
      </c>
      <c r="P3" s="25"/>
    </row>
    <row r="4" spans="1:16" x14ac:dyDescent="0.3">
      <c r="A4" t="s">
        <v>224</v>
      </c>
      <c r="B4" t="s">
        <v>221</v>
      </c>
      <c r="C4">
        <v>225577824</v>
      </c>
      <c r="D4" t="s">
        <v>225</v>
      </c>
      <c r="E4" t="s">
        <v>229</v>
      </c>
      <c r="F4" t="s">
        <v>218</v>
      </c>
      <c r="G4" t="s">
        <v>230</v>
      </c>
      <c r="J4" s="25">
        <v>44988</v>
      </c>
      <c r="K4" s="25" t="s">
        <v>282</v>
      </c>
      <c r="L4" t="s">
        <v>234</v>
      </c>
      <c r="M4" s="25">
        <v>45077</v>
      </c>
      <c r="N4" s="25">
        <v>45138</v>
      </c>
      <c r="O4" t="s">
        <v>272</v>
      </c>
      <c r="P4" s="25"/>
    </row>
    <row r="5" spans="1:16" x14ac:dyDescent="0.3">
      <c r="A5" t="s">
        <v>224</v>
      </c>
      <c r="B5" t="s">
        <v>221</v>
      </c>
      <c r="C5">
        <v>225577824</v>
      </c>
      <c r="D5" t="s">
        <v>225</v>
      </c>
      <c r="E5" t="s">
        <v>229</v>
      </c>
      <c r="F5" t="s">
        <v>271</v>
      </c>
      <c r="G5" t="s">
        <v>230</v>
      </c>
      <c r="J5" s="25">
        <v>45054</v>
      </c>
      <c r="K5" s="25" t="s">
        <v>282</v>
      </c>
      <c r="L5" t="s">
        <v>234</v>
      </c>
      <c r="M5" s="25"/>
      <c r="N5" s="25">
        <v>45138</v>
      </c>
      <c r="O5" t="s">
        <v>272</v>
      </c>
      <c r="P5" s="25"/>
    </row>
    <row r="6" spans="1:16" x14ac:dyDescent="0.3">
      <c r="A6" t="s">
        <v>224</v>
      </c>
      <c r="B6" t="s">
        <v>221</v>
      </c>
      <c r="C6">
        <v>225577824</v>
      </c>
      <c r="D6" t="s">
        <v>225</v>
      </c>
      <c r="E6" t="s">
        <v>229</v>
      </c>
      <c r="F6" t="s">
        <v>257</v>
      </c>
      <c r="G6" t="s">
        <v>230</v>
      </c>
      <c r="J6" s="25"/>
      <c r="K6" s="25" t="s">
        <v>282</v>
      </c>
      <c r="L6" t="s">
        <v>234</v>
      </c>
      <c r="M6" s="25">
        <v>45077</v>
      </c>
      <c r="N6" s="25">
        <v>45138</v>
      </c>
      <c r="O6" t="s">
        <v>269</v>
      </c>
      <c r="P6" s="25"/>
    </row>
    <row r="7" spans="1:16" x14ac:dyDescent="0.3">
      <c r="A7" t="s">
        <v>224</v>
      </c>
      <c r="B7" t="s">
        <v>221</v>
      </c>
      <c r="C7">
        <v>225577824</v>
      </c>
      <c r="D7" t="s">
        <v>225</v>
      </c>
      <c r="E7" t="s">
        <v>263</v>
      </c>
      <c r="F7" t="s">
        <v>262</v>
      </c>
      <c r="G7" t="s">
        <v>300</v>
      </c>
      <c r="J7" s="25">
        <v>45050</v>
      </c>
      <c r="K7" s="25" t="s">
        <v>282</v>
      </c>
      <c r="L7" t="s">
        <v>234</v>
      </c>
      <c r="M7" s="25"/>
      <c r="N7" s="25">
        <v>45169</v>
      </c>
      <c r="O7" t="s">
        <v>265</v>
      </c>
      <c r="P7" s="25"/>
    </row>
    <row r="8" spans="1:16" x14ac:dyDescent="0.3">
      <c r="A8" t="s">
        <v>224</v>
      </c>
      <c r="B8" t="s">
        <v>221</v>
      </c>
      <c r="C8">
        <v>225577824</v>
      </c>
      <c r="D8" t="s">
        <v>225</v>
      </c>
      <c r="E8" t="s">
        <v>412</v>
      </c>
      <c r="F8" t="s">
        <v>506</v>
      </c>
      <c r="G8" t="s">
        <v>411</v>
      </c>
      <c r="J8" s="25">
        <v>45155</v>
      </c>
      <c r="K8" s="25" t="s">
        <v>282</v>
      </c>
      <c r="L8" t="s">
        <v>234</v>
      </c>
      <c r="M8" s="25"/>
      <c r="N8" s="25"/>
      <c r="P8" s="25"/>
    </row>
    <row r="9" spans="1:16" x14ac:dyDescent="0.3">
      <c r="A9" t="s">
        <v>224</v>
      </c>
      <c r="B9" t="s">
        <v>221</v>
      </c>
      <c r="C9">
        <v>225577824</v>
      </c>
      <c r="D9" t="s">
        <v>225</v>
      </c>
      <c r="E9" t="s">
        <v>412</v>
      </c>
      <c r="F9" t="s">
        <v>505</v>
      </c>
      <c r="G9" t="s">
        <v>411</v>
      </c>
      <c r="J9" s="25">
        <v>45155</v>
      </c>
      <c r="K9" s="25" t="s">
        <v>282</v>
      </c>
      <c r="L9" t="s">
        <v>234</v>
      </c>
      <c r="M9" s="25"/>
      <c r="N9" s="25"/>
      <c r="P9" s="25"/>
    </row>
    <row r="10" spans="1:16" x14ac:dyDescent="0.3">
      <c r="A10" t="s">
        <v>223</v>
      </c>
      <c r="B10" t="s">
        <v>221</v>
      </c>
      <c r="C10">
        <v>778202959</v>
      </c>
      <c r="D10" t="s">
        <v>225</v>
      </c>
      <c r="E10" t="s">
        <v>231</v>
      </c>
      <c r="F10" t="s">
        <v>219</v>
      </c>
      <c r="G10" t="s">
        <v>235</v>
      </c>
      <c r="J10" s="25"/>
      <c r="K10" s="25" t="s">
        <v>282</v>
      </c>
      <c r="L10" t="s">
        <v>234</v>
      </c>
      <c r="M10" s="25"/>
      <c r="N10" s="25"/>
      <c r="O10" t="s">
        <v>260</v>
      </c>
      <c r="P10" s="25"/>
    </row>
    <row r="11" spans="1:16" x14ac:dyDescent="0.3">
      <c r="A11" t="s">
        <v>223</v>
      </c>
      <c r="B11" t="s">
        <v>221</v>
      </c>
      <c r="C11">
        <v>778202959</v>
      </c>
      <c r="D11" t="s">
        <v>225</v>
      </c>
      <c r="E11" t="s">
        <v>231</v>
      </c>
      <c r="F11" t="s">
        <v>220</v>
      </c>
      <c r="G11" t="s">
        <v>235</v>
      </c>
      <c r="J11" s="25"/>
      <c r="K11" s="25" t="s">
        <v>282</v>
      </c>
      <c r="L11" t="s">
        <v>234</v>
      </c>
      <c r="M11" s="25"/>
      <c r="N11" s="25"/>
      <c r="O11" t="s">
        <v>260</v>
      </c>
      <c r="P11" s="25"/>
    </row>
    <row r="12" spans="1:16" x14ac:dyDescent="0.3">
      <c r="A12" t="s">
        <v>223</v>
      </c>
      <c r="B12" t="s">
        <v>221</v>
      </c>
      <c r="C12">
        <v>778202959</v>
      </c>
      <c r="D12" t="s">
        <v>225</v>
      </c>
      <c r="E12" t="s">
        <v>256</v>
      </c>
      <c r="F12" t="s">
        <v>217</v>
      </c>
      <c r="G12" t="s">
        <v>253</v>
      </c>
      <c r="J12" s="25"/>
      <c r="K12" s="25" t="s">
        <v>282</v>
      </c>
      <c r="L12" t="s">
        <v>234</v>
      </c>
      <c r="M12" s="25">
        <v>45077</v>
      </c>
      <c r="N12" s="25">
        <v>45107</v>
      </c>
      <c r="P12" s="25"/>
    </row>
    <row r="13" spans="1:16" x14ac:dyDescent="0.3">
      <c r="A13" t="s">
        <v>223</v>
      </c>
      <c r="B13" t="s">
        <v>221</v>
      </c>
      <c r="C13">
        <v>778202959</v>
      </c>
      <c r="D13" t="s">
        <v>225</v>
      </c>
      <c r="E13" t="s">
        <v>255</v>
      </c>
      <c r="F13" t="s">
        <v>252</v>
      </c>
      <c r="G13" t="s">
        <v>264</v>
      </c>
      <c r="J13" s="25"/>
      <c r="K13" s="25" t="s">
        <v>282</v>
      </c>
      <c r="L13" t="s">
        <v>234</v>
      </c>
      <c r="M13" s="25">
        <v>45077</v>
      </c>
      <c r="N13" s="25">
        <v>45107</v>
      </c>
      <c r="O13" t="s">
        <v>270</v>
      </c>
      <c r="P13" s="25"/>
    </row>
    <row r="14" spans="1:16" x14ac:dyDescent="0.3">
      <c r="A14" t="s">
        <v>223</v>
      </c>
      <c r="B14" t="s">
        <v>221</v>
      </c>
      <c r="C14">
        <v>778202959</v>
      </c>
      <c r="D14" t="s">
        <v>225</v>
      </c>
      <c r="E14" t="s">
        <v>297</v>
      </c>
      <c r="F14" t="s">
        <v>298</v>
      </c>
      <c r="G14" t="s">
        <v>299</v>
      </c>
      <c r="J14" s="25">
        <v>45083</v>
      </c>
      <c r="K14" s="25" t="s">
        <v>282</v>
      </c>
      <c r="L14" t="s">
        <v>234</v>
      </c>
      <c r="M14" s="25"/>
      <c r="N14" s="25">
        <v>45169</v>
      </c>
      <c r="P14" s="25"/>
    </row>
    <row r="15" spans="1:16" x14ac:dyDescent="0.3">
      <c r="A15" t="s">
        <v>223</v>
      </c>
      <c r="B15" t="s">
        <v>221</v>
      </c>
      <c r="C15">
        <v>778202959</v>
      </c>
      <c r="D15" t="s">
        <v>225</v>
      </c>
      <c r="E15" t="s">
        <v>302</v>
      </c>
      <c r="F15" t="s">
        <v>322</v>
      </c>
      <c r="G15" t="s">
        <v>301</v>
      </c>
      <c r="J15" s="25">
        <v>45086</v>
      </c>
      <c r="K15" s="25" t="s">
        <v>282</v>
      </c>
      <c r="L15" t="s">
        <v>234</v>
      </c>
      <c r="M15" s="25"/>
      <c r="N15" s="25">
        <v>45169</v>
      </c>
      <c r="O15" t="s">
        <v>303</v>
      </c>
      <c r="P15" s="25"/>
    </row>
    <row r="16" spans="1:16" x14ac:dyDescent="0.3">
      <c r="A16" t="s">
        <v>320</v>
      </c>
      <c r="B16" s="26" t="s">
        <v>321</v>
      </c>
      <c r="C16" t="s">
        <v>577</v>
      </c>
      <c r="D16" t="s">
        <v>578</v>
      </c>
      <c r="F16" t="s">
        <v>322</v>
      </c>
      <c r="G16" t="s">
        <v>299</v>
      </c>
      <c r="J16" s="25">
        <v>45100</v>
      </c>
      <c r="K16" s="25" t="s">
        <v>282</v>
      </c>
      <c r="L16" t="s">
        <v>234</v>
      </c>
      <c r="M16" s="25"/>
      <c r="N16" s="25">
        <v>45169</v>
      </c>
      <c r="O16" t="s">
        <v>495</v>
      </c>
      <c r="P16" s="25"/>
    </row>
    <row r="17" spans="1:16" ht="28.8" x14ac:dyDescent="0.3">
      <c r="A17" s="13" t="s">
        <v>320</v>
      </c>
      <c r="B17" s="26" t="s">
        <v>639</v>
      </c>
      <c r="C17" t="s">
        <v>577</v>
      </c>
      <c r="D17" t="s">
        <v>578</v>
      </c>
      <c r="E17" t="s">
        <v>632</v>
      </c>
      <c r="F17" s="53" t="s">
        <v>642</v>
      </c>
      <c r="G17" t="s">
        <v>640</v>
      </c>
      <c r="J17" s="25"/>
      <c r="K17" s="25" t="s">
        <v>267</v>
      </c>
      <c r="L17" s="25" t="s">
        <v>232</v>
      </c>
      <c r="M17" s="25"/>
      <c r="N17" s="25"/>
      <c r="O17" t="s">
        <v>641</v>
      </c>
      <c r="P17" s="25"/>
    </row>
    <row r="18" spans="1:16" x14ac:dyDescent="0.3">
      <c r="A18" s="86" t="s">
        <v>395</v>
      </c>
      <c r="B18" s="26" t="s">
        <v>391</v>
      </c>
      <c r="C18" t="s">
        <v>580</v>
      </c>
      <c r="D18" t="s">
        <v>579</v>
      </c>
      <c r="F18" t="s">
        <v>298</v>
      </c>
      <c r="J18" s="25"/>
      <c r="K18" s="25" t="s">
        <v>267</v>
      </c>
      <c r="L18" s="25" t="s">
        <v>232</v>
      </c>
      <c r="M18" s="25"/>
      <c r="N18" s="25">
        <v>45169</v>
      </c>
      <c r="O18" t="s">
        <v>496</v>
      </c>
      <c r="P18" s="25"/>
    </row>
    <row r="19" spans="1:16" x14ac:dyDescent="0.3">
      <c r="A19" s="86" t="s">
        <v>395</v>
      </c>
      <c r="B19" s="26" t="s">
        <v>391</v>
      </c>
      <c r="C19" t="s">
        <v>580</v>
      </c>
      <c r="D19" t="s">
        <v>579</v>
      </c>
      <c r="F19" t="s">
        <v>218</v>
      </c>
      <c r="J19" s="25"/>
      <c r="K19" s="25" t="s">
        <v>267</v>
      </c>
      <c r="L19" s="25" t="s">
        <v>232</v>
      </c>
      <c r="M19" s="25"/>
      <c r="N19" s="25"/>
      <c r="P19" s="25"/>
    </row>
    <row r="20" spans="1:16" x14ac:dyDescent="0.3">
      <c r="A20" s="86" t="s">
        <v>575</v>
      </c>
      <c r="B20" s="26" t="s">
        <v>576</v>
      </c>
      <c r="C20" t="s">
        <v>581</v>
      </c>
      <c r="D20" t="s">
        <v>582</v>
      </c>
      <c r="E20" t="s">
        <v>583</v>
      </c>
      <c r="J20" s="25"/>
      <c r="K20" s="25"/>
      <c r="L20" s="25"/>
      <c r="M20" s="25"/>
      <c r="N20" s="25"/>
      <c r="P20" s="25"/>
    </row>
    <row r="21" spans="1:16" x14ac:dyDescent="0.3">
      <c r="A21" s="86" t="s">
        <v>62</v>
      </c>
      <c r="B21" s="26" t="s">
        <v>392</v>
      </c>
      <c r="C21" t="s">
        <v>615</v>
      </c>
      <c r="D21">
        <v>123456</v>
      </c>
      <c r="F21" t="s">
        <v>393</v>
      </c>
      <c r="J21" s="25"/>
      <c r="K21" s="25" t="s">
        <v>267</v>
      </c>
      <c r="L21" s="25" t="s">
        <v>232</v>
      </c>
      <c r="M21" s="25"/>
      <c r="N21" s="25"/>
      <c r="O21" t="s">
        <v>616</v>
      </c>
      <c r="P21" s="25"/>
    </row>
    <row r="22" spans="1:16" x14ac:dyDescent="0.3">
      <c r="A22" s="86" t="s">
        <v>62</v>
      </c>
      <c r="B22" s="26" t="s">
        <v>476</v>
      </c>
      <c r="C22" t="s">
        <v>674</v>
      </c>
      <c r="D22" t="s">
        <v>674</v>
      </c>
      <c r="F22" t="s">
        <v>394</v>
      </c>
      <c r="J22" s="25"/>
      <c r="K22" s="25" t="s">
        <v>267</v>
      </c>
      <c r="L22" s="25" t="s">
        <v>232</v>
      </c>
      <c r="M22" s="25"/>
      <c r="N22" s="25"/>
      <c r="O22" t="s">
        <v>616</v>
      </c>
      <c r="P22" s="25" t="s">
        <v>675</v>
      </c>
    </row>
    <row r="23" spans="1:16" x14ac:dyDescent="0.3">
      <c r="A23" s="86" t="s">
        <v>515</v>
      </c>
      <c r="B23" s="26" t="s">
        <v>588</v>
      </c>
      <c r="F23" s="25" t="s">
        <v>589</v>
      </c>
      <c r="J23" s="25"/>
      <c r="K23" s="25"/>
      <c r="L23" s="25"/>
      <c r="M23" s="25"/>
      <c r="N23" s="25"/>
      <c r="P23" s="25"/>
    </row>
    <row r="24" spans="1:16" x14ac:dyDescent="0.3">
      <c r="A24" s="86" t="s">
        <v>515</v>
      </c>
      <c r="B24" s="26" t="s">
        <v>511</v>
      </c>
      <c r="C24" s="26"/>
      <c r="F24" s="25" t="s">
        <v>514</v>
      </c>
      <c r="J24" s="25"/>
      <c r="K24" s="25"/>
      <c r="L24" s="25"/>
      <c r="M24" s="25"/>
      <c r="N24" s="25"/>
      <c r="P24" s="25"/>
    </row>
    <row r="25" spans="1:16" x14ac:dyDescent="0.3">
      <c r="A25" s="86" t="s">
        <v>515</v>
      </c>
      <c r="B25" s="26" t="s">
        <v>512</v>
      </c>
      <c r="C25" s="26"/>
      <c r="F25" s="25" t="s">
        <v>513</v>
      </c>
      <c r="J25" s="25"/>
      <c r="K25" s="25"/>
      <c r="L25" s="25"/>
      <c r="M25" s="25"/>
      <c r="N25" s="25"/>
      <c r="P25" s="25"/>
    </row>
    <row r="26" spans="1:16" x14ac:dyDescent="0.3">
      <c r="A26" s="86" t="s">
        <v>516</v>
      </c>
      <c r="B26" s="26" t="s">
        <v>584</v>
      </c>
      <c r="F26" s="25" t="s">
        <v>517</v>
      </c>
      <c r="J26" s="25"/>
      <c r="K26" s="25"/>
      <c r="L26" s="25"/>
      <c r="M26" s="25"/>
      <c r="N26" s="25"/>
      <c r="P26" s="25"/>
    </row>
    <row r="27" spans="1:16" x14ac:dyDescent="0.3">
      <c r="A27" s="86" t="s">
        <v>516</v>
      </c>
      <c r="B27" s="26" t="s">
        <v>585</v>
      </c>
      <c r="F27" s="25" t="s">
        <v>518</v>
      </c>
      <c r="J27" s="25"/>
      <c r="K27" s="25"/>
      <c r="L27" s="25"/>
      <c r="M27" s="25"/>
      <c r="N27" s="25"/>
      <c r="P27" s="25"/>
    </row>
    <row r="28" spans="1:16" x14ac:dyDescent="0.3">
      <c r="A28" s="86" t="s">
        <v>516</v>
      </c>
      <c r="B28" s="26" t="s">
        <v>586</v>
      </c>
      <c r="F28" s="25" t="s">
        <v>519</v>
      </c>
      <c r="J28" s="25"/>
      <c r="K28" s="25"/>
      <c r="L28" s="25"/>
      <c r="M28" s="25"/>
      <c r="N28" s="25"/>
      <c r="P28" s="25"/>
    </row>
    <row r="29" spans="1:16" x14ac:dyDescent="0.3">
      <c r="A29" s="86" t="s">
        <v>516</v>
      </c>
      <c r="B29" s="26" t="s">
        <v>587</v>
      </c>
      <c r="F29" s="25" t="s">
        <v>520</v>
      </c>
      <c r="J29" s="25"/>
      <c r="K29" s="25"/>
      <c r="L29" s="25"/>
      <c r="M29" s="25"/>
      <c r="N29" s="25"/>
      <c r="P29" s="25"/>
    </row>
    <row r="30" spans="1:16" x14ac:dyDescent="0.3">
      <c r="A30" t="s">
        <v>471</v>
      </c>
      <c r="B30" t="s">
        <v>471</v>
      </c>
      <c r="E30" t="s">
        <v>472</v>
      </c>
      <c r="F30" t="s">
        <v>474</v>
      </c>
      <c r="G30" t="s">
        <v>473</v>
      </c>
      <c r="J30" s="25"/>
      <c r="K30" s="25" t="s">
        <v>267</v>
      </c>
      <c r="L30" s="25" t="s">
        <v>232</v>
      </c>
      <c r="M30" s="25"/>
      <c r="N30" s="25"/>
      <c r="P30" s="25"/>
    </row>
    <row r="31" spans="1:16" x14ac:dyDescent="0.3">
      <c r="A31" t="s">
        <v>223</v>
      </c>
      <c r="B31" t="s">
        <v>221</v>
      </c>
      <c r="C31">
        <v>778202959</v>
      </c>
      <c r="D31" t="s">
        <v>225</v>
      </c>
      <c r="E31" t="s">
        <v>488</v>
      </c>
      <c r="F31" t="s">
        <v>489</v>
      </c>
      <c r="G31" t="s">
        <v>490</v>
      </c>
      <c r="J31" s="25"/>
      <c r="K31" s="25" t="s">
        <v>282</v>
      </c>
      <c r="L31" s="25" t="s">
        <v>232</v>
      </c>
      <c r="M31" s="25"/>
      <c r="N31" s="25"/>
      <c r="P31" s="25"/>
    </row>
    <row r="32" spans="1:16" x14ac:dyDescent="0.3">
      <c r="A32" s="86" t="s">
        <v>498</v>
      </c>
      <c r="B32" s="91" t="s">
        <v>497</v>
      </c>
      <c r="C32" s="26" t="s">
        <v>631</v>
      </c>
      <c r="D32" t="s">
        <v>499</v>
      </c>
      <c r="F32" t="s">
        <v>500</v>
      </c>
      <c r="G32" t="s">
        <v>299</v>
      </c>
      <c r="J32" s="25">
        <v>45200</v>
      </c>
      <c r="K32" s="25" t="s">
        <v>267</v>
      </c>
      <c r="L32" s="25" t="s">
        <v>232</v>
      </c>
      <c r="M32" s="25"/>
      <c r="N32" s="25"/>
      <c r="O32" t="s">
        <v>496</v>
      </c>
      <c r="P32" s="25"/>
    </row>
    <row r="33" spans="1:16" x14ac:dyDescent="0.3">
      <c r="A33" s="89" t="s">
        <v>223</v>
      </c>
      <c r="B33" t="s">
        <v>221</v>
      </c>
      <c r="C33">
        <v>778202959</v>
      </c>
      <c r="D33" t="s">
        <v>225</v>
      </c>
      <c r="E33" t="s">
        <v>540</v>
      </c>
      <c r="F33" t="s">
        <v>541</v>
      </c>
      <c r="J33" s="25">
        <v>45217</v>
      </c>
      <c r="K33" s="25" t="s">
        <v>282</v>
      </c>
      <c r="L33" s="25" t="s">
        <v>234</v>
      </c>
      <c r="M33" s="25"/>
      <c r="N33" s="25"/>
      <c r="P33" s="25"/>
    </row>
    <row r="34" spans="1:16" x14ac:dyDescent="0.3">
      <c r="A34" s="89" t="s">
        <v>223</v>
      </c>
      <c r="B34" t="s">
        <v>221</v>
      </c>
      <c r="C34">
        <v>778202959</v>
      </c>
      <c r="D34" t="s">
        <v>225</v>
      </c>
      <c r="E34" t="s">
        <v>590</v>
      </c>
      <c r="F34" t="s">
        <v>550</v>
      </c>
      <c r="G34" t="s">
        <v>666</v>
      </c>
      <c r="J34" s="25">
        <v>45225</v>
      </c>
      <c r="K34" s="25" t="s">
        <v>282</v>
      </c>
      <c r="L34" s="25" t="s">
        <v>234</v>
      </c>
      <c r="M34" s="25"/>
      <c r="N34" s="25"/>
      <c r="O34" t="s">
        <v>591</v>
      </c>
      <c r="P34" s="25"/>
    </row>
    <row r="35" spans="1:16" x14ac:dyDescent="0.3">
      <c r="A35" s="89" t="s">
        <v>223</v>
      </c>
      <c r="B35" t="s">
        <v>221</v>
      </c>
      <c r="C35">
        <v>778202959</v>
      </c>
      <c r="D35" t="s">
        <v>225</v>
      </c>
      <c r="E35" t="s">
        <v>623</v>
      </c>
      <c r="F35" t="s">
        <v>623</v>
      </c>
      <c r="H35" t="s">
        <v>630</v>
      </c>
      <c r="I35" s="25">
        <v>45294</v>
      </c>
      <c r="J35" s="25"/>
      <c r="K35" s="25" t="s">
        <v>282</v>
      </c>
      <c r="L35" s="25" t="s">
        <v>234</v>
      </c>
      <c r="M35" s="25"/>
      <c r="N35" s="25"/>
      <c r="P35" s="25"/>
    </row>
    <row r="36" spans="1:16" x14ac:dyDescent="0.3">
      <c r="A36" s="89" t="s">
        <v>223</v>
      </c>
      <c r="B36" t="s">
        <v>221</v>
      </c>
      <c r="C36">
        <v>778202959</v>
      </c>
      <c r="D36" t="s">
        <v>225</v>
      </c>
      <c r="E36" t="s">
        <v>625</v>
      </c>
      <c r="F36" t="s">
        <v>624</v>
      </c>
      <c r="H36" t="s">
        <v>630</v>
      </c>
      <c r="I36" s="25">
        <v>45294</v>
      </c>
      <c r="J36" s="25"/>
      <c r="K36" s="25" t="s">
        <v>282</v>
      </c>
      <c r="L36" s="25" t="s">
        <v>234</v>
      </c>
      <c r="M36" s="25"/>
      <c r="N36" s="25"/>
      <c r="P36" s="25"/>
    </row>
    <row r="37" spans="1:16" s="49" customFormat="1" ht="43.2" x14ac:dyDescent="0.3">
      <c r="A37" s="49" t="s">
        <v>224</v>
      </c>
      <c r="B37" s="49" t="s">
        <v>221</v>
      </c>
      <c r="C37" s="49">
        <v>225577824</v>
      </c>
      <c r="D37" s="49" t="s">
        <v>225</v>
      </c>
      <c r="E37" s="49" t="s">
        <v>627</v>
      </c>
      <c r="F37" s="52" t="s">
        <v>634</v>
      </c>
      <c r="G37" s="49" t="s">
        <v>665</v>
      </c>
      <c r="H37" s="49" t="s">
        <v>629</v>
      </c>
      <c r="I37" s="80">
        <v>45294</v>
      </c>
      <c r="J37" s="80">
        <v>45315</v>
      </c>
      <c r="K37" s="25" t="s">
        <v>267</v>
      </c>
      <c r="L37" s="25" t="s">
        <v>232</v>
      </c>
      <c r="M37" s="80"/>
      <c r="N37" s="80"/>
      <c r="P37" s="80"/>
    </row>
    <row r="38" spans="1:16" s="49" customFormat="1" ht="57.6" x14ac:dyDescent="0.3">
      <c r="A38" s="49" t="s">
        <v>224</v>
      </c>
      <c r="B38" s="49" t="s">
        <v>221</v>
      </c>
      <c r="C38" s="49">
        <v>225577824</v>
      </c>
      <c r="D38" s="49" t="s">
        <v>225</v>
      </c>
      <c r="E38" s="49" t="s">
        <v>632</v>
      </c>
      <c r="F38" s="52" t="s">
        <v>633</v>
      </c>
      <c r="G38" s="49" t="s">
        <v>635</v>
      </c>
      <c r="H38" s="49" t="s">
        <v>630</v>
      </c>
      <c r="I38" s="80">
        <v>45315</v>
      </c>
      <c r="J38" s="80">
        <v>45315</v>
      </c>
      <c r="K38" s="25" t="s">
        <v>267</v>
      </c>
      <c r="L38" s="25" t="s">
        <v>232</v>
      </c>
      <c r="M38" s="80"/>
      <c r="N38" s="80"/>
      <c r="O38" s="52" t="s">
        <v>638</v>
      </c>
      <c r="P38" s="80"/>
    </row>
    <row r="39" spans="1:16" x14ac:dyDescent="0.3">
      <c r="A39" s="49" t="s">
        <v>224</v>
      </c>
      <c r="B39" s="49" t="s">
        <v>221</v>
      </c>
      <c r="C39">
        <v>778202959</v>
      </c>
      <c r="D39" s="49" t="s">
        <v>225</v>
      </c>
      <c r="E39" t="s">
        <v>658</v>
      </c>
      <c r="F39" t="s">
        <v>643</v>
      </c>
      <c r="G39" s="49" t="s">
        <v>659</v>
      </c>
      <c r="H39" t="s">
        <v>630</v>
      </c>
      <c r="I39" s="85">
        <v>45365</v>
      </c>
      <c r="J39" s="25"/>
      <c r="K39" s="25" t="s">
        <v>267</v>
      </c>
      <c r="L39" s="25" t="s">
        <v>232</v>
      </c>
      <c r="M39" s="25"/>
      <c r="N39" s="25"/>
      <c r="P39" s="25"/>
    </row>
    <row r="40" spans="1:16" x14ac:dyDescent="0.3">
      <c r="A40" t="s">
        <v>223</v>
      </c>
      <c r="B40" t="s">
        <v>221</v>
      </c>
      <c r="C40">
        <v>778202959</v>
      </c>
      <c r="D40" t="s">
        <v>225</v>
      </c>
      <c r="E40" t="s">
        <v>660</v>
      </c>
      <c r="F40" t="s">
        <v>661</v>
      </c>
      <c r="G40" s="49" t="s">
        <v>662</v>
      </c>
      <c r="H40" t="s">
        <v>630</v>
      </c>
      <c r="I40" s="84"/>
      <c r="J40" s="25">
        <v>45351</v>
      </c>
      <c r="K40" s="25" t="s">
        <v>267</v>
      </c>
      <c r="L40" s="25" t="s">
        <v>232</v>
      </c>
      <c r="M40" s="25"/>
      <c r="N40" s="25"/>
      <c r="P40" s="25"/>
    </row>
    <row r="41" spans="1:16" x14ac:dyDescent="0.3">
      <c r="G41" s="49"/>
      <c r="I41" s="84"/>
      <c r="J41" s="25"/>
      <c r="K41" s="25"/>
      <c r="L41" s="25"/>
      <c r="M41" s="25"/>
      <c r="N41" s="25"/>
    </row>
    <row r="43" spans="1:16" x14ac:dyDescent="0.3">
      <c r="E43" s="86" t="s">
        <v>681</v>
      </c>
      <c r="F43" s="86" t="s">
        <v>682</v>
      </c>
      <c r="G43" s="86" t="s">
        <v>683</v>
      </c>
    </row>
    <row r="44" spans="1:16" x14ac:dyDescent="0.3">
      <c r="E44" s="86" t="s">
        <v>679</v>
      </c>
      <c r="F44" s="86" t="s">
        <v>680</v>
      </c>
      <c r="G44" s="86" t="s">
        <v>677</v>
      </c>
    </row>
    <row r="45" spans="1:16" x14ac:dyDescent="0.3">
      <c r="E45" s="86" t="s">
        <v>678</v>
      </c>
      <c r="F45" s="86" t="s">
        <v>678</v>
      </c>
      <c r="G45" s="86" t="s">
        <v>678</v>
      </c>
    </row>
    <row r="46" spans="1:16" x14ac:dyDescent="0.3">
      <c r="E46" s="87" t="s">
        <v>687</v>
      </c>
      <c r="F46" s="88" t="s">
        <v>686</v>
      </c>
      <c r="G46" s="86" t="s">
        <v>688</v>
      </c>
    </row>
    <row r="47" spans="1:16" x14ac:dyDescent="0.3">
      <c r="E47" s="87">
        <v>6</v>
      </c>
      <c r="F47" s="87">
        <v>214</v>
      </c>
      <c r="G47" s="87">
        <v>213</v>
      </c>
    </row>
    <row r="48" spans="1:16" x14ac:dyDescent="0.3">
      <c r="G48" s="90" t="s">
        <v>689</v>
      </c>
    </row>
  </sheetData>
  <phoneticPr fontId="6" type="noConversion"/>
  <conditionalFormatting sqref="K2:K41">
    <cfRule type="cellIs" dxfId="9" priority="1" operator="equal">
      <formula>"Activo"</formula>
    </cfRule>
    <cfRule type="cellIs" dxfId="8" priority="2" operator="equal">
      <formula>"Oculto"</formula>
    </cfRule>
    <cfRule type="cellIs" dxfId="7" priority="3" operator="equal">
      <formula>"Inactivo"</formula>
    </cfRule>
  </conditionalFormatting>
  <conditionalFormatting sqref="L1:L1048576">
    <cfRule type="cellIs" dxfId="6" priority="4" operator="equal">
      <formula>"No"</formula>
    </cfRule>
    <cfRule type="cellIs" dxfId="5" priority="5" operator="equal">
      <formula>"Sí"</formula>
    </cfRule>
  </conditionalFormatting>
  <conditionalFormatting sqref="M21:M29">
    <cfRule type="cellIs" dxfId="4" priority="6" operator="equal">
      <formula>"No"</formula>
    </cfRule>
    <cfRule type="cellIs" dxfId="3" priority="7" operator="equal">
      <formula>"Sí"</formula>
    </cfRule>
  </conditionalFormatting>
  <hyperlinks>
    <hyperlink ref="B16" r:id="rId1" xr:uid="{59DC74C9-15EF-49D5-8EBD-B7B09DC9CBD1}"/>
    <hyperlink ref="B18" r:id="rId2" xr:uid="{0D61A1F9-AC60-49AA-959E-CC519B670F17}"/>
    <hyperlink ref="B21" r:id="rId3" xr:uid="{31CEFC36-E40E-4903-BACE-A9C174769684}"/>
    <hyperlink ref="B22" r:id="rId4" xr:uid="{A148E20A-6E4D-441C-89D5-814C2D3AAFE5}"/>
    <hyperlink ref="B32" r:id="rId5" xr:uid="{1A4BCF62-1D3A-45B9-96F3-C4842EE34DB2}"/>
    <hyperlink ref="B24" r:id="rId6" xr:uid="{540196EE-B774-46D5-8F2C-C1018AFEDB1C}"/>
    <hyperlink ref="B25" r:id="rId7" xr:uid="{A4F5BBB8-CEB6-42B2-BA19-AEFB55C902AA}"/>
    <hyperlink ref="B20" r:id="rId8" xr:uid="{27123AA2-08B0-46C9-8640-870F451A2E48}"/>
    <hyperlink ref="B19" r:id="rId9" xr:uid="{DED6290E-0D51-4615-8462-872B6885F23E}"/>
    <hyperlink ref="B26" r:id="rId10" xr:uid="{CA16D289-968B-4932-A7E7-B7A8ADAD8768}"/>
    <hyperlink ref="B27" r:id="rId11" xr:uid="{B5EB70C0-A169-4FE0-943A-766F5C80EA64}"/>
    <hyperlink ref="B28" r:id="rId12" xr:uid="{D948ED4F-ADE1-49E3-B5F3-5E5C884EF171}"/>
    <hyperlink ref="B29" r:id="rId13" xr:uid="{C48B0242-1631-4969-BE0F-29F62C0D421C}"/>
    <hyperlink ref="B23" r:id="rId14" xr:uid="{3D72573E-35AA-436D-A097-CF45D8DCF09D}"/>
    <hyperlink ref="B17" r:id="rId15" xr:uid="{70A9CEB4-0514-4991-BEB6-70AB49FD3781}"/>
  </hyperlinks>
  <pageMargins left="0.7" right="0.7" top="0.75" bottom="0.75" header="0.3" footer="0.3"/>
  <pageSetup paperSize="9" orientation="portrait" r:id="rId16"/>
  <drawing r:id="rId17"/>
  <tableParts count="1">
    <tablePart r:id="rId18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E3F57-9304-433F-B415-059A7C3976D3}">
  <dimension ref="A2:G13"/>
  <sheetViews>
    <sheetView tabSelected="1" workbookViewId="0">
      <selection activeCell="H13" sqref="H13"/>
    </sheetView>
  </sheetViews>
  <sheetFormatPr baseColWidth="10" defaultRowHeight="14.4" x14ac:dyDescent="0.3"/>
  <cols>
    <col min="5" max="5" width="30.6640625" bestFit="1" customWidth="1"/>
  </cols>
  <sheetData>
    <row r="2" spans="1:7" x14ac:dyDescent="0.3">
      <c r="A2" t="s">
        <v>221</v>
      </c>
    </row>
    <row r="3" spans="1:7" x14ac:dyDescent="0.3">
      <c r="A3" t="s">
        <v>690</v>
      </c>
    </row>
    <row r="4" spans="1:7" x14ac:dyDescent="0.3">
      <c r="A4" t="s">
        <v>691</v>
      </c>
      <c r="B4" t="s">
        <v>692</v>
      </c>
      <c r="D4" t="s">
        <v>693</v>
      </c>
      <c r="E4" t="s">
        <v>695</v>
      </c>
      <c r="F4" t="s">
        <v>694</v>
      </c>
      <c r="G4" t="s">
        <v>696</v>
      </c>
    </row>
    <row r="5" spans="1:7" x14ac:dyDescent="0.3">
      <c r="G5" t="s">
        <v>697</v>
      </c>
    </row>
    <row r="7" spans="1:7" x14ac:dyDescent="0.3">
      <c r="A7" t="s">
        <v>698</v>
      </c>
    </row>
    <row r="8" spans="1:7" x14ac:dyDescent="0.3">
      <c r="A8" t="s">
        <v>699</v>
      </c>
    </row>
    <row r="9" spans="1:7" x14ac:dyDescent="0.3">
      <c r="A9" t="s">
        <v>700</v>
      </c>
      <c r="F9" t="s">
        <v>701</v>
      </c>
    </row>
    <row r="11" spans="1:7" x14ac:dyDescent="0.3">
      <c r="A11" s="14" t="s">
        <v>702</v>
      </c>
    </row>
    <row r="13" spans="1:7" x14ac:dyDescent="0.3">
      <c r="A13" t="s">
        <v>703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93DAC-7526-4204-B0F8-00DC41A6B521}">
  <sheetPr codeName="Hoja5"/>
  <dimension ref="A1:G21"/>
  <sheetViews>
    <sheetView workbookViewId="0">
      <selection activeCell="E20" sqref="E20"/>
    </sheetView>
  </sheetViews>
  <sheetFormatPr baseColWidth="10" defaultRowHeight="14.4" x14ac:dyDescent="0.3"/>
  <cols>
    <col min="1" max="1" width="22.5546875" bestFit="1" customWidth="1"/>
    <col min="2" max="2" width="35.5546875" bestFit="1" customWidth="1"/>
    <col min="3" max="3" width="19.88671875" bestFit="1" customWidth="1"/>
    <col min="5" max="5" width="25.33203125" bestFit="1" customWidth="1"/>
  </cols>
  <sheetData>
    <row r="1" spans="1:7" x14ac:dyDescent="0.3">
      <c r="A1" t="s">
        <v>279</v>
      </c>
      <c r="B1" t="s">
        <v>280</v>
      </c>
      <c r="C1" t="s">
        <v>222</v>
      </c>
      <c r="D1" t="s">
        <v>4</v>
      </c>
      <c r="E1" t="s">
        <v>259</v>
      </c>
    </row>
    <row r="2" spans="1:7" s="49" customFormat="1" x14ac:dyDescent="0.3">
      <c r="A2" s="49" t="s">
        <v>281</v>
      </c>
      <c r="B2" s="49" t="s">
        <v>118</v>
      </c>
      <c r="C2" s="49" t="s">
        <v>250</v>
      </c>
      <c r="D2" s="50" t="s">
        <v>267</v>
      </c>
    </row>
    <row r="3" spans="1:7" s="49" customFormat="1" x14ac:dyDescent="0.3">
      <c r="A3" s="49" t="s">
        <v>281</v>
      </c>
      <c r="B3" s="49" t="s">
        <v>247</v>
      </c>
      <c r="C3" s="49" t="s">
        <v>248</v>
      </c>
      <c r="D3" s="49" t="s">
        <v>282</v>
      </c>
    </row>
    <row r="4" spans="1:7" s="49" customFormat="1" x14ac:dyDescent="0.3">
      <c r="A4" s="49" t="s">
        <v>284</v>
      </c>
      <c r="B4" s="51" t="s">
        <v>285</v>
      </c>
      <c r="C4" s="49" t="s">
        <v>671</v>
      </c>
      <c r="D4" s="50" t="s">
        <v>267</v>
      </c>
      <c r="E4" s="49" t="s">
        <v>187</v>
      </c>
    </row>
    <row r="5" spans="1:7" s="49" customFormat="1" x14ac:dyDescent="0.3">
      <c r="A5" s="49" t="s">
        <v>286</v>
      </c>
      <c r="B5" s="51" t="s">
        <v>285</v>
      </c>
      <c r="C5" s="49" t="s">
        <v>283</v>
      </c>
      <c r="D5" s="50" t="s">
        <v>267</v>
      </c>
      <c r="E5" s="49" t="s">
        <v>407</v>
      </c>
    </row>
    <row r="6" spans="1:7" s="49" customFormat="1" x14ac:dyDescent="0.3">
      <c r="A6" s="49" t="s">
        <v>406</v>
      </c>
      <c r="B6" s="51" t="s">
        <v>285</v>
      </c>
      <c r="C6" s="49" t="s">
        <v>405</v>
      </c>
      <c r="D6" s="50" t="s">
        <v>267</v>
      </c>
      <c r="E6" s="49" t="s">
        <v>404</v>
      </c>
    </row>
    <row r="7" spans="1:7" s="49" customFormat="1" x14ac:dyDescent="0.3">
      <c r="A7" s="49" t="s">
        <v>402</v>
      </c>
      <c r="B7" s="51" t="s">
        <v>285</v>
      </c>
      <c r="C7" s="49" t="s">
        <v>405</v>
      </c>
      <c r="D7" s="50" t="s">
        <v>267</v>
      </c>
      <c r="E7" s="49" t="s">
        <v>403</v>
      </c>
    </row>
    <row r="8" spans="1:7" s="49" customFormat="1" x14ac:dyDescent="0.3">
      <c r="A8" s="49" t="s">
        <v>672</v>
      </c>
      <c r="B8" s="51" t="s">
        <v>285</v>
      </c>
      <c r="C8" s="49" t="s">
        <v>671</v>
      </c>
      <c r="D8" s="50" t="s">
        <v>267</v>
      </c>
      <c r="E8" s="49" t="s">
        <v>673</v>
      </c>
    </row>
    <row r="9" spans="1:7" s="49" customFormat="1" x14ac:dyDescent="0.3">
      <c r="A9" s="49" t="s">
        <v>637</v>
      </c>
      <c r="B9" s="51" t="s">
        <v>285</v>
      </c>
      <c r="C9" s="49" t="s">
        <v>283</v>
      </c>
      <c r="D9" s="50" t="s">
        <v>267</v>
      </c>
      <c r="E9" s="49" t="s">
        <v>636</v>
      </c>
    </row>
    <row r="10" spans="1:7" s="49" customFormat="1" x14ac:dyDescent="0.3">
      <c r="A10" s="49" t="s">
        <v>459</v>
      </c>
      <c r="B10" s="51" t="s">
        <v>436</v>
      </c>
      <c r="C10" s="49" t="s">
        <v>670</v>
      </c>
      <c r="D10" s="50" t="s">
        <v>267</v>
      </c>
      <c r="E10" s="51" t="s">
        <v>437</v>
      </c>
      <c r="G10" s="49" t="s">
        <v>685</v>
      </c>
    </row>
    <row r="11" spans="1:7" s="49" customFormat="1" x14ac:dyDescent="0.3">
      <c r="A11" s="49" t="s">
        <v>459</v>
      </c>
      <c r="B11" s="51" t="s">
        <v>668</v>
      </c>
      <c r="C11" s="49" t="s">
        <v>669</v>
      </c>
      <c r="D11" s="50" t="s">
        <v>267</v>
      </c>
      <c r="E11" s="51" t="s">
        <v>437</v>
      </c>
      <c r="G11" s="49" t="s">
        <v>684</v>
      </c>
    </row>
    <row r="12" spans="1:7" s="49" customFormat="1" x14ac:dyDescent="0.3">
      <c r="A12" s="49" t="s">
        <v>460</v>
      </c>
      <c r="B12" s="54" t="s">
        <v>664</v>
      </c>
      <c r="C12" s="49" t="s">
        <v>438</v>
      </c>
      <c r="D12" s="50" t="s">
        <v>267</v>
      </c>
      <c r="E12" s="51" t="s">
        <v>439</v>
      </c>
    </row>
    <row r="13" spans="1:7" s="49" customFormat="1" x14ac:dyDescent="0.3">
      <c r="A13" s="49" t="s">
        <v>461</v>
      </c>
      <c r="B13" s="49" t="s">
        <v>663</v>
      </c>
      <c r="C13" s="49" t="s">
        <v>440</v>
      </c>
      <c r="D13" s="50" t="s">
        <v>267</v>
      </c>
      <c r="E13" s="51" t="s">
        <v>439</v>
      </c>
      <c r="G13" s="49" t="s">
        <v>667</v>
      </c>
    </row>
    <row r="14" spans="1:7" s="49" customFormat="1" x14ac:dyDescent="0.3">
      <c r="A14" s="49" t="s">
        <v>456</v>
      </c>
      <c r="B14" s="51" t="s">
        <v>457</v>
      </c>
      <c r="C14" s="49" t="s">
        <v>458</v>
      </c>
      <c r="D14" s="50" t="s">
        <v>267</v>
      </c>
    </row>
    <row r="15" spans="1:7" s="49" customFormat="1" ht="28.2" customHeight="1" x14ac:dyDescent="0.3">
      <c r="A15" s="52" t="s">
        <v>467</v>
      </c>
      <c r="B15" s="49" t="s">
        <v>465</v>
      </c>
      <c r="C15" s="49" t="s">
        <v>462</v>
      </c>
      <c r="D15" s="50" t="s">
        <v>267</v>
      </c>
      <c r="E15" s="52" t="s">
        <v>463</v>
      </c>
    </row>
    <row r="16" spans="1:7" s="49" customFormat="1" ht="30.6" customHeight="1" x14ac:dyDescent="0.3">
      <c r="A16" s="52" t="s">
        <v>467</v>
      </c>
      <c r="B16" s="49" t="s">
        <v>464</v>
      </c>
      <c r="C16" s="49" t="s">
        <v>466</v>
      </c>
      <c r="D16" s="50" t="s">
        <v>267</v>
      </c>
      <c r="E16" s="52" t="s">
        <v>463</v>
      </c>
    </row>
    <row r="17" spans="1:5" x14ac:dyDescent="0.3">
      <c r="A17" s="49" t="s">
        <v>493</v>
      </c>
      <c r="B17" s="51" t="s">
        <v>494</v>
      </c>
      <c r="C17" s="49"/>
      <c r="D17" s="55"/>
      <c r="E17" s="49"/>
    </row>
    <row r="19" spans="1:5" x14ac:dyDescent="0.3">
      <c r="B19" s="53"/>
    </row>
    <row r="21" spans="1:5" x14ac:dyDescent="0.3">
      <c r="D21">
        <v>979252818</v>
      </c>
    </row>
  </sheetData>
  <phoneticPr fontId="6" type="noConversion"/>
  <conditionalFormatting sqref="D2 D4:D16">
    <cfRule type="cellIs" dxfId="2" priority="4" operator="equal">
      <formula>"Activo"</formula>
    </cfRule>
    <cfRule type="cellIs" dxfId="1" priority="5" operator="equal">
      <formula>"Oculto"</formula>
    </cfRule>
    <cfRule type="cellIs" dxfId="0" priority="6" operator="equal">
      <formula>"Borrado"</formula>
    </cfRule>
  </conditionalFormatting>
  <hyperlinks>
    <hyperlink ref="B4" r:id="rId1" xr:uid="{F2B90B1B-C217-4ED5-B0E9-3775BBC0B46C}"/>
    <hyperlink ref="B5" r:id="rId2" xr:uid="{CF07E79B-60B2-4008-8929-A9D4CCDE08AA}"/>
    <hyperlink ref="B6" r:id="rId3" xr:uid="{88C0C980-BC9D-493D-A92C-F7699F6630C2}"/>
    <hyperlink ref="B7" r:id="rId4" xr:uid="{E51D281C-3657-4581-8225-D502B72FEC89}"/>
    <hyperlink ref="B10" r:id="rId5" xr:uid="{0DBF1756-84B5-47E5-9EB8-5E9A51C94E6E}"/>
    <hyperlink ref="E10" r:id="rId6" xr:uid="{174F3718-851C-4A3B-8060-46AC433DD7C3}"/>
    <hyperlink ref="E12" r:id="rId7" xr:uid="{6E30F83D-1A7C-4C8B-99E7-439F74E1EBB6}"/>
    <hyperlink ref="E13" r:id="rId8" xr:uid="{AAE4C613-0ECE-4C13-9C9B-C3466E69F834}"/>
    <hyperlink ref="B14" r:id="rId9" xr:uid="{65943D70-A265-4444-B658-271590C7247D}"/>
    <hyperlink ref="B17" r:id="rId10" xr:uid="{B687AB1F-E246-49E6-9B04-BC37DF855CD3}"/>
    <hyperlink ref="B9" r:id="rId11" xr:uid="{71C38133-908E-4D91-9CF5-0FB27613A15B}"/>
    <hyperlink ref="B11" r:id="rId12" xr:uid="{ABE8CDB5-7930-488A-BC6A-1AD33C5D66ED}"/>
    <hyperlink ref="E11" r:id="rId13" xr:uid="{3513B8DE-251F-4603-A8CA-58817D07BEC3}"/>
    <hyperlink ref="B8" r:id="rId14" xr:uid="{23FEB36D-CD0E-4465-BF65-C43BD46FF7FC}"/>
  </hyperlinks>
  <pageMargins left="0.7" right="0.7" top="0.75" bottom="0.75" header="0.3" footer="0.3"/>
  <tableParts count="1">
    <tablePart r:id="rId15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EB3E1-F8FF-4438-B2D8-61A8109440DD}">
  <sheetPr codeName="Hoja6"/>
  <dimension ref="A1:H37"/>
  <sheetViews>
    <sheetView workbookViewId="0">
      <selection activeCell="F11" sqref="F11"/>
    </sheetView>
  </sheetViews>
  <sheetFormatPr baseColWidth="10" defaultRowHeight="14.4" x14ac:dyDescent="0.3"/>
  <cols>
    <col min="2" max="2" width="12.6640625" customWidth="1"/>
    <col min="6" max="6" width="27.33203125" bestFit="1" customWidth="1"/>
    <col min="8" max="8" width="11.6640625" customWidth="1"/>
  </cols>
  <sheetData>
    <row r="1" spans="1:8" x14ac:dyDescent="0.3">
      <c r="A1" t="s">
        <v>43</v>
      </c>
      <c r="B1" t="s">
        <v>44</v>
      </c>
      <c r="C1" t="s">
        <v>45</v>
      </c>
      <c r="D1" t="s">
        <v>46</v>
      </c>
      <c r="E1" t="s">
        <v>47</v>
      </c>
      <c r="F1" t="s">
        <v>48</v>
      </c>
      <c r="G1" t="s">
        <v>49</v>
      </c>
      <c r="H1" t="s">
        <v>50</v>
      </c>
    </row>
    <row r="2" spans="1:8" x14ac:dyDescent="0.3">
      <c r="A2" t="s">
        <v>51</v>
      </c>
      <c r="C2" s="17" t="s">
        <v>52</v>
      </c>
      <c r="D2" t="s">
        <v>53</v>
      </c>
      <c r="E2" s="17" t="s">
        <v>54</v>
      </c>
      <c r="F2" s="17" t="s">
        <v>55</v>
      </c>
      <c r="G2" s="26" t="s">
        <v>56</v>
      </c>
      <c r="H2" s="17">
        <v>993758090</v>
      </c>
    </row>
    <row r="3" spans="1:8" x14ac:dyDescent="0.3">
      <c r="A3" t="s">
        <v>51</v>
      </c>
      <c r="C3" s="17" t="s">
        <v>52</v>
      </c>
      <c r="D3" t="s">
        <v>53</v>
      </c>
      <c r="E3" s="17" t="s">
        <v>57</v>
      </c>
      <c r="F3" s="17" t="s">
        <v>58</v>
      </c>
      <c r="G3" s="16" t="s">
        <v>59</v>
      </c>
      <c r="H3" s="16">
        <v>923563632</v>
      </c>
    </row>
    <row r="4" spans="1:8" x14ac:dyDescent="0.3">
      <c r="A4" t="s">
        <v>51</v>
      </c>
      <c r="C4" s="17" t="s">
        <v>52</v>
      </c>
      <c r="D4" t="s">
        <v>53</v>
      </c>
      <c r="E4" s="17" t="s">
        <v>60</v>
      </c>
      <c r="F4" s="17" t="s">
        <v>61</v>
      </c>
      <c r="G4" t="s">
        <v>216</v>
      </c>
      <c r="H4" s="16">
        <v>951733038</v>
      </c>
    </row>
    <row r="5" spans="1:8" x14ac:dyDescent="0.3">
      <c r="A5" t="s">
        <v>51</v>
      </c>
      <c r="C5" s="17" t="s">
        <v>52</v>
      </c>
      <c r="D5" t="s">
        <v>53</v>
      </c>
      <c r="E5" s="17" t="s">
        <v>60</v>
      </c>
      <c r="F5" s="17" t="s">
        <v>214</v>
      </c>
      <c r="G5" t="s">
        <v>215</v>
      </c>
      <c r="H5" s="16">
        <v>945241086</v>
      </c>
    </row>
    <row r="6" spans="1:8" x14ac:dyDescent="0.3">
      <c r="A6" t="s">
        <v>62</v>
      </c>
      <c r="B6" t="s">
        <v>27</v>
      </c>
      <c r="C6" s="17" t="s">
        <v>63</v>
      </c>
      <c r="D6" s="17"/>
      <c r="E6" s="17" t="s">
        <v>64</v>
      </c>
      <c r="F6" s="17" t="s">
        <v>65</v>
      </c>
      <c r="G6" s="17"/>
      <c r="H6" s="17">
        <v>995905800</v>
      </c>
    </row>
    <row r="7" spans="1:8" x14ac:dyDescent="0.3">
      <c r="A7" t="s">
        <v>62</v>
      </c>
      <c r="B7" t="s">
        <v>27</v>
      </c>
      <c r="C7" s="17" t="s">
        <v>63</v>
      </c>
      <c r="D7" s="17"/>
      <c r="E7" s="17" t="s">
        <v>66</v>
      </c>
      <c r="F7" s="17" t="s">
        <v>67</v>
      </c>
      <c r="G7" t="s">
        <v>68</v>
      </c>
      <c r="H7" s="17">
        <v>992173658</v>
      </c>
    </row>
    <row r="8" spans="1:8" x14ac:dyDescent="0.3">
      <c r="A8" t="s">
        <v>62</v>
      </c>
      <c r="B8" t="s">
        <v>27</v>
      </c>
      <c r="C8" s="17" t="s">
        <v>63</v>
      </c>
      <c r="D8" s="17"/>
      <c r="E8" s="17" t="s">
        <v>69</v>
      </c>
      <c r="F8" s="17" t="s">
        <v>70</v>
      </c>
      <c r="G8" s="19"/>
      <c r="H8" s="17">
        <v>999431864</v>
      </c>
    </row>
    <row r="9" spans="1:8" x14ac:dyDescent="0.3">
      <c r="A9" t="s">
        <v>62</v>
      </c>
      <c r="B9" t="s">
        <v>27</v>
      </c>
      <c r="C9" s="17" t="s">
        <v>63</v>
      </c>
      <c r="D9" s="17"/>
      <c r="E9" s="17" t="s">
        <v>71</v>
      </c>
      <c r="F9" s="17" t="s">
        <v>72</v>
      </c>
      <c r="G9" s="19"/>
      <c r="H9" s="17">
        <v>980316119</v>
      </c>
    </row>
    <row r="10" spans="1:8" x14ac:dyDescent="0.3">
      <c r="A10" t="s">
        <v>73</v>
      </c>
      <c r="B10" t="s">
        <v>74</v>
      </c>
      <c r="C10" s="17" t="s">
        <v>75</v>
      </c>
      <c r="D10" t="s">
        <v>76</v>
      </c>
      <c r="E10" s="17" t="s">
        <v>77</v>
      </c>
      <c r="F10" s="17" t="s">
        <v>78</v>
      </c>
      <c r="G10" s="17"/>
      <c r="H10" s="17">
        <v>997500512</v>
      </c>
    </row>
    <row r="11" spans="1:8" x14ac:dyDescent="0.3">
      <c r="A11" t="s">
        <v>73</v>
      </c>
      <c r="B11" t="s">
        <v>74</v>
      </c>
      <c r="C11" s="17" t="s">
        <v>75</v>
      </c>
      <c r="D11" t="s">
        <v>76</v>
      </c>
      <c r="E11" s="17" t="s">
        <v>79</v>
      </c>
      <c r="F11" s="17" t="s">
        <v>80</v>
      </c>
      <c r="G11" s="17"/>
      <c r="H11" s="17">
        <v>997500510</v>
      </c>
    </row>
    <row r="12" spans="1:8" x14ac:dyDescent="0.3">
      <c r="A12" t="s">
        <v>73</v>
      </c>
      <c r="B12" t="s">
        <v>74</v>
      </c>
      <c r="C12" s="17" t="s">
        <v>75</v>
      </c>
      <c r="D12" t="s">
        <v>76</v>
      </c>
      <c r="E12" s="17" t="s">
        <v>81</v>
      </c>
      <c r="F12" s="17" t="s">
        <v>82</v>
      </c>
      <c r="G12" s="17"/>
      <c r="H12" s="17">
        <v>992488758</v>
      </c>
    </row>
    <row r="13" spans="1:8" x14ac:dyDescent="0.3">
      <c r="A13" t="s">
        <v>73</v>
      </c>
      <c r="B13" t="s">
        <v>74</v>
      </c>
      <c r="C13" s="17" t="s">
        <v>75</v>
      </c>
      <c r="D13" t="s">
        <v>76</v>
      </c>
      <c r="E13" s="17" t="s">
        <v>83</v>
      </c>
      <c r="F13" s="17" t="s">
        <v>84</v>
      </c>
      <c r="G13" s="17"/>
      <c r="H13" s="17">
        <v>997500548</v>
      </c>
    </row>
    <row r="14" spans="1:8" x14ac:dyDescent="0.3">
      <c r="A14" t="s">
        <v>46</v>
      </c>
      <c r="B14" t="s">
        <v>85</v>
      </c>
      <c r="C14" s="17" t="s">
        <v>86</v>
      </c>
      <c r="D14" t="s">
        <v>87</v>
      </c>
      <c r="E14" s="17" t="s">
        <v>54</v>
      </c>
      <c r="F14" s="17" t="s">
        <v>88</v>
      </c>
      <c r="G14" s="18" t="s">
        <v>89</v>
      </c>
      <c r="H14" s="17">
        <v>993420575</v>
      </c>
    </row>
    <row r="15" spans="1:8" x14ac:dyDescent="0.3">
      <c r="A15" t="s">
        <v>46</v>
      </c>
      <c r="B15" t="s">
        <v>85</v>
      </c>
      <c r="C15" s="17" t="s">
        <v>86</v>
      </c>
      <c r="D15" t="s">
        <v>87</v>
      </c>
      <c r="E15" s="17" t="s">
        <v>90</v>
      </c>
      <c r="F15" s="17" t="s">
        <v>91</v>
      </c>
      <c r="G15" s="18" t="s">
        <v>92</v>
      </c>
      <c r="H15" s="17">
        <v>993281154</v>
      </c>
    </row>
    <row r="16" spans="1:8" x14ac:dyDescent="0.3">
      <c r="A16" t="s">
        <v>46</v>
      </c>
      <c r="B16" t="s">
        <v>85</v>
      </c>
      <c r="C16" s="17" t="s">
        <v>86</v>
      </c>
      <c r="D16" t="s">
        <v>87</v>
      </c>
      <c r="E16" s="17"/>
      <c r="F16" s="17" t="s">
        <v>93</v>
      </c>
      <c r="G16" s="17"/>
      <c r="H16" s="17">
        <v>966818632</v>
      </c>
    </row>
    <row r="17" spans="1:8" x14ac:dyDescent="0.3">
      <c r="A17" t="s">
        <v>94</v>
      </c>
      <c r="B17" t="s">
        <v>95</v>
      </c>
      <c r="C17" s="17" t="s">
        <v>96</v>
      </c>
      <c r="D17" t="s">
        <v>97</v>
      </c>
      <c r="E17" s="17" t="s">
        <v>98</v>
      </c>
      <c r="F17" s="17" t="s">
        <v>99</v>
      </c>
      <c r="H17" s="17">
        <v>941172727</v>
      </c>
    </row>
    <row r="18" spans="1:8" x14ac:dyDescent="0.3">
      <c r="A18" t="s">
        <v>94</v>
      </c>
      <c r="B18" t="s">
        <v>95</v>
      </c>
      <c r="C18" s="17" t="s">
        <v>96</v>
      </c>
      <c r="D18" t="s">
        <v>97</v>
      </c>
      <c r="E18" s="17" t="s">
        <v>98</v>
      </c>
      <c r="F18" s="17" t="s">
        <v>100</v>
      </c>
      <c r="H18" s="17">
        <v>979661983</v>
      </c>
    </row>
    <row r="21" spans="1:8" x14ac:dyDescent="0.3">
      <c r="A21" t="s">
        <v>238</v>
      </c>
      <c r="B21" t="s">
        <v>101</v>
      </c>
      <c r="C21" t="s">
        <v>238</v>
      </c>
      <c r="E21" t="s">
        <v>64</v>
      </c>
      <c r="F21" t="s">
        <v>102</v>
      </c>
    </row>
    <row r="22" spans="1:8" x14ac:dyDescent="0.3">
      <c r="A22" t="s">
        <v>238</v>
      </c>
      <c r="B22" t="s">
        <v>25</v>
      </c>
      <c r="C22" t="s">
        <v>238</v>
      </c>
      <c r="E22" t="s">
        <v>57</v>
      </c>
      <c r="F22" t="s">
        <v>103</v>
      </c>
    </row>
    <row r="23" spans="1:8" x14ac:dyDescent="0.3">
      <c r="A23" t="s">
        <v>238</v>
      </c>
      <c r="B23" t="s">
        <v>25</v>
      </c>
      <c r="C23" t="s">
        <v>238</v>
      </c>
      <c r="E23" t="s">
        <v>104</v>
      </c>
      <c r="F23" t="s">
        <v>105</v>
      </c>
    </row>
    <row r="24" spans="1:8" x14ac:dyDescent="0.3">
      <c r="A24" t="s">
        <v>238</v>
      </c>
      <c r="B24" t="s">
        <v>236</v>
      </c>
      <c r="C24" t="s">
        <v>238</v>
      </c>
      <c r="F24" t="s">
        <v>106</v>
      </c>
    </row>
    <row r="25" spans="1:8" x14ac:dyDescent="0.3">
      <c r="A25" t="s">
        <v>238</v>
      </c>
      <c r="B25" t="s">
        <v>236</v>
      </c>
      <c r="C25" t="s">
        <v>238</v>
      </c>
      <c r="E25" t="s">
        <v>107</v>
      </c>
    </row>
    <row r="26" spans="1:8" x14ac:dyDescent="0.3">
      <c r="A26" t="s">
        <v>238</v>
      </c>
      <c r="B26" t="s">
        <v>236</v>
      </c>
      <c r="C26" t="s">
        <v>238</v>
      </c>
      <c r="E26" t="s">
        <v>107</v>
      </c>
    </row>
    <row r="27" spans="1:8" x14ac:dyDescent="0.3">
      <c r="A27" t="s">
        <v>238</v>
      </c>
      <c r="B27" t="s">
        <v>236</v>
      </c>
      <c r="C27" t="s">
        <v>238</v>
      </c>
      <c r="E27" t="s">
        <v>108</v>
      </c>
    </row>
    <row r="28" spans="1:8" x14ac:dyDescent="0.3">
      <c r="A28" t="s">
        <v>238</v>
      </c>
      <c r="B28" t="s">
        <v>236</v>
      </c>
      <c r="C28" t="s">
        <v>238</v>
      </c>
      <c r="E28" t="s">
        <v>108</v>
      </c>
    </row>
    <row r="29" spans="1:8" x14ac:dyDescent="0.3">
      <c r="A29" t="s">
        <v>238</v>
      </c>
      <c r="B29" t="s">
        <v>237</v>
      </c>
      <c r="C29" t="s">
        <v>238</v>
      </c>
      <c r="F29" t="s">
        <v>109</v>
      </c>
    </row>
    <row r="30" spans="1:8" x14ac:dyDescent="0.3">
      <c r="A30" t="s">
        <v>238</v>
      </c>
      <c r="B30" t="s">
        <v>237</v>
      </c>
      <c r="C30" t="s">
        <v>238</v>
      </c>
      <c r="F30" t="s">
        <v>110</v>
      </c>
    </row>
    <row r="31" spans="1:8" x14ac:dyDescent="0.3">
      <c r="A31" t="s">
        <v>238</v>
      </c>
      <c r="B31" t="s">
        <v>237</v>
      </c>
      <c r="C31" t="s">
        <v>238</v>
      </c>
      <c r="E31" t="s">
        <v>111</v>
      </c>
    </row>
    <row r="32" spans="1:8" x14ac:dyDescent="0.3">
      <c r="A32" t="s">
        <v>238</v>
      </c>
      <c r="B32" t="s">
        <v>237</v>
      </c>
      <c r="C32" t="s">
        <v>238</v>
      </c>
      <c r="E32" t="s">
        <v>111</v>
      </c>
    </row>
    <row r="33" spans="1:6" x14ac:dyDescent="0.3">
      <c r="A33" t="s">
        <v>238</v>
      </c>
      <c r="B33" t="s">
        <v>14</v>
      </c>
      <c r="C33" t="s">
        <v>238</v>
      </c>
      <c r="E33" t="s">
        <v>291</v>
      </c>
      <c r="F33" t="s">
        <v>112</v>
      </c>
    </row>
    <row r="34" spans="1:6" x14ac:dyDescent="0.3">
      <c r="A34" t="s">
        <v>238</v>
      </c>
      <c r="B34" t="s">
        <v>14</v>
      </c>
      <c r="C34" t="s">
        <v>238</v>
      </c>
      <c r="E34" t="s">
        <v>292</v>
      </c>
      <c r="F34" t="s">
        <v>113</v>
      </c>
    </row>
    <row r="35" spans="1:6" x14ac:dyDescent="0.3">
      <c r="A35" t="s">
        <v>238</v>
      </c>
      <c r="B35" t="s">
        <v>35</v>
      </c>
      <c r="C35" t="s">
        <v>238</v>
      </c>
      <c r="E35" t="s">
        <v>294</v>
      </c>
      <c r="F35" t="s">
        <v>289</v>
      </c>
    </row>
    <row r="36" spans="1:6" x14ac:dyDescent="0.3">
      <c r="A36" t="s">
        <v>238</v>
      </c>
      <c r="B36" t="s">
        <v>35</v>
      </c>
      <c r="C36" t="s">
        <v>238</v>
      </c>
      <c r="E36" t="s">
        <v>293</v>
      </c>
      <c r="F36" t="s">
        <v>290</v>
      </c>
    </row>
    <row r="37" spans="1:6" x14ac:dyDescent="0.3">
      <c r="A37" t="s">
        <v>238</v>
      </c>
      <c r="B37" t="s">
        <v>35</v>
      </c>
      <c r="C37" t="s">
        <v>238</v>
      </c>
      <c r="E37" t="s">
        <v>295</v>
      </c>
      <c r="F37" t="s">
        <v>296</v>
      </c>
    </row>
  </sheetData>
  <hyperlinks>
    <hyperlink ref="G3" r:id="rId1" xr:uid="{D3E81211-29CF-4C6E-BB8A-48DC6DD94693}"/>
    <hyperlink ref="G2" r:id="rId2" xr:uid="{1A757436-B5A9-46D7-807C-34A4D003410A}"/>
  </hyperlinks>
  <pageMargins left="0.7" right="0.7" top="0.75" bottom="0.75" header="0.3" footer="0.3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62779-DBE3-4863-A44D-A1CB8C08B565}">
  <sheetPr codeName="Hoja7"/>
  <dimension ref="B9:J29"/>
  <sheetViews>
    <sheetView topLeftCell="B1" zoomScale="110" zoomScaleNormal="110" workbookViewId="0">
      <selection activeCell="D20" sqref="D20"/>
    </sheetView>
  </sheetViews>
  <sheetFormatPr baseColWidth="10" defaultRowHeight="14.4" x14ac:dyDescent="0.3"/>
  <cols>
    <col min="2" max="2" width="3" bestFit="1" customWidth="1"/>
    <col min="3" max="3" width="63.6640625" bestFit="1" customWidth="1"/>
    <col min="4" max="10" width="17" style="23" customWidth="1"/>
  </cols>
  <sheetData>
    <row r="9" spans="2:10" x14ac:dyDescent="0.3">
      <c r="D9" s="23" t="s">
        <v>189</v>
      </c>
      <c r="E9" s="23" t="s">
        <v>188</v>
      </c>
      <c r="F9" s="23" t="s">
        <v>166</v>
      </c>
      <c r="G9" s="23" t="s">
        <v>79</v>
      </c>
      <c r="H9" s="23" t="s">
        <v>187</v>
      </c>
      <c r="I9" s="23" t="s">
        <v>186</v>
      </c>
      <c r="J9" s="23" t="s">
        <v>185</v>
      </c>
    </row>
    <row r="10" spans="2:10" x14ac:dyDescent="0.3">
      <c r="B10" t="s">
        <v>184</v>
      </c>
      <c r="C10" s="13" t="s">
        <v>183</v>
      </c>
    </row>
    <row r="11" spans="2:10" x14ac:dyDescent="0.3">
      <c r="B11" t="s">
        <v>182</v>
      </c>
      <c r="C11" s="13" t="s">
        <v>181</v>
      </c>
      <c r="D11" s="23" t="s">
        <v>158</v>
      </c>
    </row>
    <row r="12" spans="2:10" x14ac:dyDescent="0.3">
      <c r="B12" t="s">
        <v>180</v>
      </c>
      <c r="C12" s="13" t="s">
        <v>179</v>
      </c>
    </row>
    <row r="13" spans="2:10" x14ac:dyDescent="0.3">
      <c r="B13" t="s">
        <v>178</v>
      </c>
      <c r="C13" s="13" t="s">
        <v>177</v>
      </c>
    </row>
    <row r="14" spans="2:10" x14ac:dyDescent="0.3">
      <c r="B14" t="s">
        <v>176</v>
      </c>
      <c r="C14" s="13" t="s">
        <v>175</v>
      </c>
    </row>
    <row r="15" spans="2:10" x14ac:dyDescent="0.3">
      <c r="B15" t="s">
        <v>174</v>
      </c>
      <c r="C15" s="13" t="s">
        <v>173</v>
      </c>
    </row>
    <row r="16" spans="2:10" x14ac:dyDescent="0.3">
      <c r="B16" t="s">
        <v>172</v>
      </c>
      <c r="C16" s="13" t="s">
        <v>171</v>
      </c>
    </row>
    <row r="17" spans="2:10" x14ac:dyDescent="0.3">
      <c r="B17" t="s">
        <v>170</v>
      </c>
      <c r="C17" s="13" t="s">
        <v>169</v>
      </c>
    </row>
    <row r="18" spans="2:10" x14ac:dyDescent="0.3">
      <c r="B18">
        <v>1</v>
      </c>
      <c r="C18" s="24" t="s">
        <v>168</v>
      </c>
      <c r="E18" s="23" t="s">
        <v>158</v>
      </c>
    </row>
    <row r="19" spans="2:10" x14ac:dyDescent="0.3">
      <c r="B19">
        <v>2</v>
      </c>
      <c r="C19" s="24" t="s">
        <v>167</v>
      </c>
      <c r="E19" s="23" t="s">
        <v>158</v>
      </c>
    </row>
    <row r="20" spans="2:10" x14ac:dyDescent="0.3">
      <c r="B20">
        <v>3</v>
      </c>
      <c r="C20" s="24" t="s">
        <v>166</v>
      </c>
      <c r="F20" s="23" t="s">
        <v>158</v>
      </c>
    </row>
    <row r="21" spans="2:10" x14ac:dyDescent="0.3">
      <c r="B21">
        <v>4</v>
      </c>
      <c r="C21" s="24" t="s">
        <v>165</v>
      </c>
      <c r="F21" s="23" t="s">
        <v>158</v>
      </c>
    </row>
    <row r="22" spans="2:10" x14ac:dyDescent="0.3">
      <c r="B22">
        <v>5</v>
      </c>
      <c r="C22" s="13" t="s">
        <v>164</v>
      </c>
      <c r="H22" s="23" t="s">
        <v>158</v>
      </c>
    </row>
    <row r="23" spans="2:10" x14ac:dyDescent="0.3">
      <c r="B23">
        <v>6</v>
      </c>
      <c r="C23" s="14" t="s">
        <v>163</v>
      </c>
      <c r="H23" s="23" t="s">
        <v>158</v>
      </c>
    </row>
    <row r="24" spans="2:10" x14ac:dyDescent="0.3">
      <c r="B24">
        <v>7</v>
      </c>
      <c r="C24" s="24" t="s">
        <v>162</v>
      </c>
      <c r="H24" s="23" t="s">
        <v>158</v>
      </c>
    </row>
    <row r="25" spans="2:10" x14ac:dyDescent="0.3">
      <c r="B25">
        <v>8</v>
      </c>
      <c r="C25" s="24" t="s">
        <v>161</v>
      </c>
      <c r="I25" s="23" t="s">
        <v>158</v>
      </c>
    </row>
    <row r="26" spans="2:10" x14ac:dyDescent="0.3">
      <c r="B26">
        <v>9</v>
      </c>
      <c r="C26" s="14" t="s">
        <v>160</v>
      </c>
      <c r="I26" s="23" t="s">
        <v>158</v>
      </c>
    </row>
    <row r="27" spans="2:10" x14ac:dyDescent="0.3">
      <c r="B27">
        <v>10</v>
      </c>
      <c r="C27" s="14" t="s">
        <v>159</v>
      </c>
      <c r="J27" s="23" t="s">
        <v>158</v>
      </c>
    </row>
    <row r="29" spans="2:10" x14ac:dyDescent="0.3">
      <c r="C29" t="s">
        <v>157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C00D-3A24-4819-86EE-60EBC52F9D50}">
  <dimension ref="A1:E19"/>
  <sheetViews>
    <sheetView zoomScale="120" zoomScaleNormal="120" workbookViewId="0">
      <selection activeCell="A12" sqref="A12"/>
    </sheetView>
  </sheetViews>
  <sheetFormatPr baseColWidth="10" defaultRowHeight="14.4" x14ac:dyDescent="0.3"/>
  <cols>
    <col min="1" max="1" width="25.44140625" customWidth="1"/>
    <col min="2" max="2" width="27.6640625" bestFit="1" customWidth="1"/>
    <col min="3" max="3" width="23" bestFit="1" customWidth="1"/>
    <col min="4" max="4" width="19.6640625" bestFit="1" customWidth="1"/>
    <col min="5" max="5" width="21.109375" bestFit="1" customWidth="1"/>
  </cols>
  <sheetData>
    <row r="1" spans="1:5" x14ac:dyDescent="0.3">
      <c r="A1" s="57"/>
    </row>
    <row r="2" spans="1:5" x14ac:dyDescent="0.3">
      <c r="A2" s="15" t="s">
        <v>560</v>
      </c>
    </row>
    <row r="3" spans="1:5" x14ac:dyDescent="0.3">
      <c r="A3" s="14" t="s">
        <v>561</v>
      </c>
    </row>
    <row r="4" spans="1:5" x14ac:dyDescent="0.3">
      <c r="A4" t="s">
        <v>562</v>
      </c>
    </row>
    <row r="5" spans="1:5" x14ac:dyDescent="0.3">
      <c r="A5" s="14" t="s">
        <v>645</v>
      </c>
    </row>
    <row r="6" spans="1:5" x14ac:dyDescent="0.3">
      <c r="A6" t="s">
        <v>564</v>
      </c>
      <c r="B6" t="s">
        <v>650</v>
      </c>
      <c r="C6" t="s">
        <v>651</v>
      </c>
      <c r="D6" t="s">
        <v>652</v>
      </c>
    </row>
    <row r="7" spans="1:5" x14ac:dyDescent="0.3">
      <c r="A7" t="s">
        <v>565</v>
      </c>
      <c r="B7" t="s">
        <v>646</v>
      </c>
      <c r="C7" t="s">
        <v>647</v>
      </c>
      <c r="D7" t="s">
        <v>648</v>
      </c>
      <c r="E7" t="s">
        <v>649</v>
      </c>
    </row>
    <row r="8" spans="1:5" x14ac:dyDescent="0.3">
      <c r="A8" s="15" t="s">
        <v>563</v>
      </c>
    </row>
    <row r="10" spans="1:5" x14ac:dyDescent="0.3">
      <c r="A10" t="s">
        <v>566</v>
      </c>
      <c r="B10" t="s">
        <v>567</v>
      </c>
    </row>
    <row r="11" spans="1:5" x14ac:dyDescent="0.3">
      <c r="A11" s="15" t="str">
        <f>+A2</f>
        <v>LR</v>
      </c>
      <c r="B11" s="58" t="str">
        <f>+A3</f>
        <v>INDICADORES PRUEBAS</v>
      </c>
    </row>
    <row r="12" spans="1:5" x14ac:dyDescent="0.3">
      <c r="A12" s="15" t="str">
        <f>+A4</f>
        <v>INDICADORES  DEL AREA</v>
      </c>
      <c r="B12" s="58" t="str">
        <f>+A6</f>
        <v>REPORTE INTRANET</v>
      </c>
    </row>
    <row r="13" spans="1:5" x14ac:dyDescent="0.3">
      <c r="A13" s="82" t="str">
        <f>B7</f>
        <v>Usuarios registrados</v>
      </c>
      <c r="B13" s="15" t="str">
        <f>+A8</f>
        <v>REPORTE CRM</v>
      </c>
    </row>
    <row r="14" spans="1:5" x14ac:dyDescent="0.3">
      <c r="A14" s="82" t="str">
        <f>C7</f>
        <v>Documentos descargados</v>
      </c>
      <c r="B14" s="15" t="str">
        <f>+A5</f>
        <v xml:space="preserve">REPORTE Pagina WEB </v>
      </c>
    </row>
    <row r="15" spans="1:5" x14ac:dyDescent="0.3">
      <c r="A15" s="82" t="str">
        <f>D7</f>
        <v>Cantidad de pagos</v>
      </c>
      <c r="B15" s="15" t="s">
        <v>644</v>
      </c>
    </row>
    <row r="16" spans="1:5" x14ac:dyDescent="0.3">
      <c r="A16" s="82" t="str">
        <f>E7</f>
        <v xml:space="preserve">Cantidad de incidencias </v>
      </c>
    </row>
    <row r="17" spans="1:1" x14ac:dyDescent="0.3">
      <c r="A17" s="82" t="str">
        <f>C6</f>
        <v>Cantidad de doc. firmados</v>
      </c>
    </row>
    <row r="18" spans="1:1" x14ac:dyDescent="0.3">
      <c r="A18" s="82" t="str">
        <f>B6</f>
        <v>Cantidad de solicitudes</v>
      </c>
    </row>
    <row r="19" spans="1:1" x14ac:dyDescent="0.3">
      <c r="A19" s="82" t="str">
        <f>D6</f>
        <v>Incidencias reportadas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Acta</vt:lpstr>
      <vt:lpstr>Pendientes KUNAQ</vt:lpstr>
      <vt:lpstr>Agenda</vt:lpstr>
      <vt:lpstr>Ambiente QA</vt:lpstr>
      <vt:lpstr>Hoja1</vt:lpstr>
      <vt:lpstr>Accesos</vt:lpstr>
      <vt:lpstr>Directorio</vt:lpstr>
      <vt:lpstr>Procesos</vt:lpstr>
      <vt:lpstr>Borrador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Luigi Valle Mejia</dc:creator>
  <cp:lastModifiedBy>Jhandely Nicol Sarmiento Bautista</cp:lastModifiedBy>
  <dcterms:created xsi:type="dcterms:W3CDTF">2023-01-27T20:45:00Z</dcterms:created>
  <dcterms:modified xsi:type="dcterms:W3CDTF">2024-08-01T20:53:08Z</dcterms:modified>
</cp:coreProperties>
</file>