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ocuments\"/>
    </mc:Choice>
  </mc:AlternateContent>
  <xr:revisionPtr revIDLastSave="0" documentId="13_ncr:1_{27EEB28D-DA06-459E-9B9C-269361A94119}" xr6:coauthVersionLast="47" xr6:coauthVersionMax="47" xr10:uidLastSave="{00000000-0000-0000-0000-000000000000}"/>
  <bookViews>
    <workbookView xWindow="-108" yWindow="-108" windowWidth="23256" windowHeight="12576" activeTab="1" xr2:uid="{631E8B9C-28A5-40E3-9347-281B5252F040}"/>
  </bookViews>
  <sheets>
    <sheet name="DATOS" sheetId="1" r:id="rId1"/>
    <sheet name="DASHBOARD" sheetId="2" r:id="rId2"/>
  </sheets>
  <definedNames>
    <definedName name="SegmentaciónDeDatos_MES">#N/A</definedName>
    <definedName name="SegmentaciónDeDatos_Mes1">#N/A</definedName>
  </definedNames>
  <calcPr calcId="191029"/>
  <pivotCaches>
    <pivotCache cacheId="184" r:id="rId3"/>
    <pivotCache cacheId="185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7" i="1"/>
  <c r="C4" i="1"/>
  <c r="C1" i="2" l="1"/>
</calcChain>
</file>

<file path=xl/sharedStrings.xml><?xml version="1.0" encoding="utf-8"?>
<sst xmlns="http://schemas.openxmlformats.org/spreadsheetml/2006/main" count="70" uniqueCount="34">
  <si>
    <t>Sesiones</t>
  </si>
  <si>
    <t xml:space="preserve">Total de usuarios </t>
  </si>
  <si>
    <t>MES</t>
  </si>
  <si>
    <t>Duración media en la sesión</t>
  </si>
  <si>
    <t>Mobile</t>
  </si>
  <si>
    <t>Desktop</t>
  </si>
  <si>
    <t>Tablet</t>
  </si>
  <si>
    <t>Acceso_Google</t>
  </si>
  <si>
    <t>Acceso_direct</t>
  </si>
  <si>
    <t>Acceso movil_Faccebook</t>
  </si>
  <si>
    <t>Blog_ Frases pesame</t>
  </si>
  <si>
    <t>Blog</t>
  </si>
  <si>
    <t>Tour virtual 360</t>
  </si>
  <si>
    <t>Servicios adicionales</t>
  </si>
  <si>
    <t>Camposantos_ Cusco_Jardines de la luz</t>
  </si>
  <si>
    <t>Etiquetas de fila</t>
  </si>
  <si>
    <t>Total general</t>
  </si>
  <si>
    <t>Etiquetas de columna</t>
  </si>
  <si>
    <t>Fecha de hoy:</t>
  </si>
  <si>
    <t>Fecha de actualizada</t>
  </si>
  <si>
    <t>Tipo</t>
  </si>
  <si>
    <t>Mes</t>
  </si>
  <si>
    <t>Porcentaje</t>
  </si>
  <si>
    <t>Suma de Porcentaje</t>
  </si>
  <si>
    <t>Tipos de acceso</t>
  </si>
  <si>
    <t>Blogs frecuentes</t>
  </si>
  <si>
    <t>Cantidad</t>
  </si>
  <si>
    <t>Total</t>
  </si>
  <si>
    <t>Suma de Cantidad</t>
  </si>
  <si>
    <t>Suma de Total</t>
  </si>
  <si>
    <t xml:space="preserve"> </t>
  </si>
  <si>
    <t>Sesiones de interacción</t>
  </si>
  <si>
    <t>Usuarios</t>
  </si>
  <si>
    <t>INDICADORES DE REPORTE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</si>
</sst>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400]h:mm:ss\ AM/PM"/>
    <numFmt numFmtId="165" formatCode="0.0%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3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wrapText="1"/>
    </xf>
    <xf numFmtId="17" fontId="0" fillId="0" borderId="0" xfId="0" applyNumberFormat="1"/>
    <xf numFmtId="2" fontId="0" fillId="0" borderId="0" xfId="1" applyNumberFormat="1" applyFont="1"/>
    <xf numFmtId="2" fontId="0" fillId="0" borderId="0" xfId="0" applyNumberFormat="1"/>
    <xf numFmtId="0" fontId="0" fillId="0" borderId="0" xfId="0" pivotButton="1"/>
    <xf numFmtId="1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7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Alignment="1"/>
    <xf numFmtId="0" fontId="0" fillId="2" borderId="0" xfId="0" applyFill="1"/>
    <xf numFmtId="0" fontId="2" fillId="2" borderId="0" xfId="0" applyFont="1" applyFill="1"/>
    <xf numFmtId="14" fontId="2" fillId="2" borderId="0" xfId="0" applyNumberFormat="1" applyFont="1" applyFill="1"/>
    <xf numFmtId="0" fontId="0" fillId="3" borderId="0" xfId="0" applyFill="1"/>
    <xf numFmtId="166" fontId="0" fillId="0" borderId="0" xfId="0" applyNumberFormat="1"/>
    <xf numFmtId="166" fontId="0" fillId="0" borderId="0" xfId="2" applyNumberFormat="1" applyFont="1" applyAlignment="1">
      <alignment horizontal="center"/>
    </xf>
    <xf numFmtId="166" fontId="0" fillId="0" borderId="0" xfId="2" applyNumberFormat="1" applyFont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13">
    <dxf>
      <numFmt numFmtId="165" formatCode="0.0%"/>
    </dxf>
    <dxf>
      <numFmt numFmtId="166" formatCode="_-* #,##0_-;\-* #,##0_-;_-* &quot;-&quot;??_-;_-@_-"/>
    </dxf>
    <dxf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22" formatCode="mmm\-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F400]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[INDICADORES PAGINA WEB.xlsx]DASHBOARD!TablaDinámica1</c:name>
    <c:fmtId val="1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sz="2400" b="1">
                <a:solidFill>
                  <a:schemeClr val="tx1"/>
                </a:solidFill>
              </a:rPr>
              <a:t>TOTAL DE USUARIOS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2"/>
            </a:solidFill>
            <a:ln w="9525" cap="flat" cmpd="sng" algn="ctr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DASHBOARD!$Y$1</c:f>
              <c:strCache>
                <c:ptCount val="1"/>
                <c:pt idx="0">
                  <c:v>Sesiones de interacción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DASHBOARD!$X$2:$X$5</c:f>
              <c:strCache>
                <c:ptCount val="3"/>
                <c:pt idx="0">
                  <c:v>Jul-23</c:v>
                </c:pt>
                <c:pt idx="1">
                  <c:v>Ago-23</c:v>
                </c:pt>
                <c:pt idx="2">
                  <c:v>Set-23</c:v>
                </c:pt>
              </c:strCache>
            </c:strRef>
          </c:cat>
          <c:val>
            <c:numRef>
              <c:f>DASHBOARD!$Y$2:$Y$5</c:f>
              <c:numCache>
                <c:formatCode>_-* #,##0_-;\-* #,##0_-;_-* "-"??_-;_-@_-</c:formatCode>
                <c:ptCount val="3"/>
                <c:pt idx="0">
                  <c:v>6479</c:v>
                </c:pt>
                <c:pt idx="1">
                  <c:v>12894</c:v>
                </c:pt>
                <c:pt idx="2">
                  <c:v>16534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75-4AB3-A012-3BEA3937B39C}"/>
            </c:ext>
          </c:extLst>
        </c:ser>
        <c:ser>
          <c:idx val="1"/>
          <c:order val="1"/>
          <c:tx>
            <c:strRef>
              <c:f>DASHBOARD!$Z$1</c:f>
              <c:strCache>
                <c:ptCount val="1"/>
                <c:pt idx="0">
                  <c:v>Usuarios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DASHBOARD!$X$2:$X$5</c:f>
              <c:strCache>
                <c:ptCount val="3"/>
                <c:pt idx="0">
                  <c:v>Jul-23</c:v>
                </c:pt>
                <c:pt idx="1">
                  <c:v>Ago-23</c:v>
                </c:pt>
                <c:pt idx="2">
                  <c:v>Set-23</c:v>
                </c:pt>
              </c:strCache>
            </c:strRef>
          </c:cat>
          <c:val>
            <c:numRef>
              <c:f>DASHBOARD!$Z$2:$Z$5</c:f>
              <c:numCache>
                <c:formatCode>_-* #,##0_-;\-* #,##0_-;_-* "-"??_-;_-@_-</c:formatCode>
                <c:ptCount val="3"/>
                <c:pt idx="0">
                  <c:v>10322</c:v>
                </c:pt>
                <c:pt idx="1">
                  <c:v>20332</c:v>
                </c:pt>
                <c:pt idx="2">
                  <c:v>26418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75-4AB3-A012-3BEA3937B39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55114304"/>
        <c:axId val="157102336"/>
      </c:lineChart>
      <c:catAx>
        <c:axId val="551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7102336"/>
        <c:crosses val="autoZero"/>
        <c:auto val="1"/>
        <c:lblAlgn val="ctr"/>
        <c:lblOffset val="100"/>
        <c:noMultiLvlLbl val="0"/>
      </c:catAx>
      <c:valAx>
        <c:axId val="157102336"/>
        <c:scaling>
          <c:orientation val="minMax"/>
        </c:scaling>
        <c:delete val="0"/>
        <c:axPos val="l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511430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[INDICADORES PAGINA WEB.xlsx]DASHBOARD!TablaDinámica11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VISITAS WEB POR DISPOSITIVO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DASHBOARD!$Y$15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E3-4C47-93E2-ACE6F0136AB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E3-4C47-93E2-ACE6F0136A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E3-4C47-93E2-ACE6F0136A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DASHBOARD!$X$16:$X$19</c:f>
              <c:strCache>
                <c:ptCount val="3"/>
                <c:pt idx="0">
                  <c:v>Desktop</c:v>
                </c:pt>
                <c:pt idx="1">
                  <c:v>Mobile</c:v>
                </c:pt>
                <c:pt idx="2">
                  <c:v>Tablet</c:v>
                </c:pt>
              </c:strCache>
            </c:strRef>
          </c:cat>
          <c:val>
            <c:numRef>
              <c:f>DASHBOARD!$Y$16:$Y$19</c:f>
              <c:numCache>
                <c:formatCode>0.0%</c:formatCode>
                <c:ptCount val="3"/>
                <c:pt idx="0">
                  <c:v>0.124</c:v>
                </c:pt>
                <c:pt idx="1">
                  <c:v>0.873</c:v>
                </c:pt>
                <c:pt idx="2">
                  <c:v>3.0000000000000027E-3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9-400D-8DC4-4F617DFE16A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93280292273437"/>
          <c:y val="0.44910132431164734"/>
          <c:w val="0.16145467844835343"/>
          <c:h val="0.294150208410260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[INDICADORES PAGINA WEB.xlsx]DASHBOARD!TablaDinámica12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TIPOS</a:t>
            </a:r>
            <a:r>
              <a:rPr lang="es-PE" baseline="0"/>
              <a:t> DE ACCESO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DASHBOARD!$Y$8:$Y$9</c:f>
              <c:strCache>
                <c:ptCount val="1"/>
                <c:pt idx="0">
                  <c:v>Ago-23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B0B-455D-8590-3E910A5BC4C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B0B-455D-8590-3E910A5BC4C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46-40F4-8D4B-E89F302D1A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DASHBOARD!$X$10:$X$13</c:f>
              <c:strCache>
                <c:ptCount val="3"/>
                <c:pt idx="0">
                  <c:v>Acceso movil_Faccebook</c:v>
                </c:pt>
                <c:pt idx="1">
                  <c:v>Acceso_direct</c:v>
                </c:pt>
                <c:pt idx="2">
                  <c:v>Acceso_Google</c:v>
                </c:pt>
              </c:strCache>
            </c:strRef>
          </c:cat>
          <c:val>
            <c:numRef>
              <c:f>DASHBOARD!$Y$10:$Y$13</c:f>
              <c:numCache>
                <c:formatCode>General</c:formatCode>
                <c:ptCount val="3"/>
                <c:pt idx="0">
                  <c:v>92</c:v>
                </c:pt>
                <c:pt idx="1">
                  <c:v>1182</c:v>
                </c:pt>
                <c:pt idx="2">
                  <c:v>18808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6-40F4-8D4B-E89F302D1AA5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[INDICADORES PAGINA WEB.xlsx]DASHBOARD!TablaDinámica13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400" b="1" baseline="0">
                <a:solidFill>
                  <a:schemeClr val="tx1"/>
                </a:solidFill>
              </a:rPr>
              <a:t>PAGINAS MAS VISITADAS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DASHBOARD!$Y$22:$Y$23</c:f>
              <c:strCache>
                <c:ptCount val="1"/>
                <c:pt idx="0">
                  <c:v>Ago-23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DASHBOARD!$X$24:$X$27</c:f>
              <c:strCache>
                <c:ptCount val="3"/>
                <c:pt idx="0">
                  <c:v>Blog</c:v>
                </c:pt>
                <c:pt idx="1">
                  <c:v>Blog_ Frases pesame</c:v>
                </c:pt>
                <c:pt idx="2">
                  <c:v>Tour virtual 360</c:v>
                </c:pt>
              </c:strCache>
            </c:strRef>
          </c:cat>
          <c:val>
            <c:numRef>
              <c:f>DASHBOARD!$Y$24:$Y$27</c:f>
              <c:numCache>
                <c:formatCode>_-* #,##0_-;\-* #,##0_-;_-* "-"??_-;_-@_-</c:formatCode>
                <c:ptCount val="3"/>
                <c:pt idx="0">
                  <c:v>646</c:v>
                </c:pt>
                <c:pt idx="1">
                  <c:v>18956</c:v>
                </c:pt>
                <c:pt idx="2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1-49AA-8A9B-1BA787A66A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2031040"/>
        <c:axId val="1345654656"/>
      </c:barChart>
      <c:catAx>
        <c:axId val="162031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45654656"/>
        <c:crosses val="autoZero"/>
        <c:auto val="1"/>
        <c:lblAlgn val="ctr"/>
        <c:lblOffset val="100"/>
        <c:noMultiLvlLbl val="0"/>
      </c:catAx>
      <c:valAx>
        <c:axId val="1345654656"/>
        <c:scaling>
          <c:orientation val="minMax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1620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364066</xdr:colOff>
      <xdr:row>32</xdr:row>
      <xdr:rowOff>7621</xdr:rowOff>
    </xdr:from>
    <xdr:to>
      <xdr:col>25</xdr:col>
      <xdr:colOff>417467</xdr:colOff>
      <xdr:row>40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>
              <a:extLst>
                <a:ext uri="{FF2B5EF4-FFF2-40B4-BE49-F238E27FC236}">
                  <a16:creationId xmlns:a16="http://schemas.microsoft.com/office/drawing/2014/main" id="{361BC3FD-0042-B0F2-4DF3-6C8138CE60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888095" y="5929450"/>
              <a:ext cx="2290415" cy="14728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4</xdr:col>
      <xdr:colOff>176894</xdr:colOff>
      <xdr:row>3</xdr:row>
      <xdr:rowOff>131956</xdr:rowOff>
    </xdr:from>
    <xdr:to>
      <xdr:col>12</xdr:col>
      <xdr:colOff>1216269</xdr:colOff>
      <xdr:row>25</xdr:row>
      <xdr:rowOff>102578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C172CCD-3DEE-6768-EA2A-6AA196D8F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</xdr:row>
      <xdr:rowOff>5081</xdr:rowOff>
    </xdr:from>
    <xdr:to>
      <xdr:col>3</xdr:col>
      <xdr:colOff>947056</xdr:colOff>
      <xdr:row>14</xdr:row>
      <xdr:rowOff>43543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1" name="Mes 1">
              <a:extLst>
                <a:ext uri="{FF2B5EF4-FFF2-40B4-BE49-F238E27FC236}">
                  <a16:creationId xmlns:a16="http://schemas.microsoft.com/office/drawing/2014/main" id="{24687583-A831-46A3-FAB5-59907C17081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115424"/>
              <a:ext cx="3309256" cy="15189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4</xdr:col>
      <xdr:colOff>354623</xdr:colOff>
      <xdr:row>27</xdr:row>
      <xdr:rowOff>116642</xdr:rowOff>
    </xdr:from>
    <xdr:to>
      <xdr:col>11</xdr:col>
      <xdr:colOff>1285352</xdr:colOff>
      <xdr:row>51</xdr:row>
      <xdr:rowOff>20933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1D652B01-3D24-0B39-027D-527F657A83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144446</xdr:colOff>
      <xdr:row>3</xdr:row>
      <xdr:rowOff>118530</xdr:rowOff>
    </xdr:from>
    <xdr:to>
      <xdr:col>19</xdr:col>
      <xdr:colOff>1304193</xdr:colOff>
      <xdr:row>25</xdr:row>
      <xdr:rowOff>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65724F1-2694-3FF4-876A-932FD8429E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351692</xdr:colOff>
      <xdr:row>27</xdr:row>
      <xdr:rowOff>146539</xdr:rowOff>
    </xdr:from>
    <xdr:to>
      <xdr:col>19</xdr:col>
      <xdr:colOff>1288491</xdr:colOff>
      <xdr:row>51</xdr:row>
      <xdr:rowOff>6278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891CBDD1-C8D0-8E76-A280-B1C637335D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19.616604050927" createdVersion="8" refreshedVersion="8" minRefreshableVersion="3" recordCount="3" xr:uid="{6AB767E7-4E19-466F-B95D-E47854CFDDC9}">
  <cacheSource type="worksheet">
    <worksheetSource name="Tabla1"/>
  </cacheSource>
  <cacheFields count="18">
    <cacheField name="MES" numFmtId="17">
      <sharedItems containsSemiMixedTypes="0" containsNonDate="0" containsDate="1" containsString="0" minDate="2023-07-01T00:00:00" maxDate="2023-09-02T00:00:00" count="3">
        <d v="2023-07-01T00:00:00"/>
        <d v="2023-08-01T00:00:00"/>
        <d v="2023-09-01T00:00:00"/>
      </sharedItems>
      <fieldGroup par="17"/>
    </cacheField>
    <cacheField name="Total de usuarios " numFmtId="0">
      <sharedItems containsSemiMixedTypes="0" containsString="0" containsNumber="1" containsInteger="1" minValue="10322" maxValue="26418"/>
    </cacheField>
    <cacheField name="Sesiones" numFmtId="0">
      <sharedItems containsSemiMixedTypes="0" containsString="0" containsNumber="1" containsInteger="1" minValue="6479" maxValue="16534"/>
    </cacheField>
    <cacheField name="Duración media en la sesión" numFmtId="164">
      <sharedItems containsSemiMixedTypes="0" containsNonDate="0" containsDate="1" containsString="0" minDate="1899-12-30T00:01:34" maxDate="1899-12-31T00:01:31"/>
    </cacheField>
    <cacheField name="Mobile" numFmtId="10">
      <sharedItems containsSemiMixedTypes="0" containsString="0" containsNumber="1" minValue="0.873" maxValue="0.88500000000000001" count="3">
        <n v="0.88500000000000001"/>
        <n v="0.873"/>
        <n v="0.874"/>
      </sharedItems>
    </cacheField>
    <cacheField name="Desktop" numFmtId="10">
      <sharedItems containsSemiMixedTypes="0" containsString="0" containsNumber="1" minValue="0.111" maxValue="0.124" count="3">
        <n v="0.111"/>
        <n v="0.124"/>
        <n v="0.122"/>
      </sharedItems>
    </cacheField>
    <cacheField name="Tablet" numFmtId="10">
      <sharedItems containsSemiMixedTypes="0" containsString="0" containsNumber="1" minValue="3.0000000000000027E-3" maxValue="4.0000000000000036E-3" count="3">
        <n v="3.9999999999999897E-3"/>
        <n v="3.0000000000000027E-3"/>
        <n v="4.0000000000000036E-3"/>
      </sharedItems>
    </cacheField>
    <cacheField name="Acceso_Google" numFmtId="2">
      <sharedItems containsSemiMixedTypes="0" containsString="0" containsNumber="1" containsInteger="1" minValue="9150" maxValue="24069"/>
    </cacheField>
    <cacheField name="Acceso_direct" numFmtId="2">
      <sharedItems containsSemiMixedTypes="0" containsString="0" containsNumber="1" containsInteger="1" minValue="673" maxValue="1390"/>
    </cacheField>
    <cacheField name="Acceso movil_Faccebook" numFmtId="2">
      <sharedItems containsSemiMixedTypes="0" containsString="0" containsNumber="1" containsInteger="1" minValue="92" maxValue="571"/>
    </cacheField>
    <cacheField name="Acceso" numFmtId="2">
      <sharedItems containsSemiMixedTypes="0" containsString="0" containsNumber="1" containsInteger="1" minValue="72" maxValue="217"/>
    </cacheField>
    <cacheField name="Blog_ Frases pesame" numFmtId="2">
      <sharedItems containsSemiMixedTypes="0" containsString="0" containsNumber="1" containsInteger="1" minValue="8952" maxValue="24344"/>
    </cacheField>
    <cacheField name="Blog" numFmtId="2">
      <sharedItems containsSemiMixedTypes="0" containsString="0" containsNumber="1" containsInteger="1" minValue="642" maxValue="726"/>
    </cacheField>
    <cacheField name="Tour virtual 360" numFmtId="2">
      <sharedItems containsSemiMixedTypes="0" containsString="0" containsNumber="1" containsInteger="1" minValue="147" maxValue="197"/>
    </cacheField>
    <cacheField name="Servicios adicionales" numFmtId="2">
      <sharedItems containsString="0" containsBlank="1" containsNumber="1" containsInteger="1" minValue="750" maxValue="750"/>
    </cacheField>
    <cacheField name="Camposantos_ Cusco_Jardines de la luz" numFmtId="2">
      <sharedItems containsString="0" containsBlank="1" containsNumber="1" containsInteger="1" minValue="109" maxValue="114"/>
    </cacheField>
    <cacheField name="Días (MES)" numFmtId="0" databaseField="0">
      <fieldGroup base="0">
        <rangePr groupBy="days" startDate="2023-07-01T00:00:00" endDate="2023-09-02T00:00:00"/>
        <groupItems count="368">
          <s v="&lt;1/07/2023"/>
          <s v="1-Ene"/>
          <s v="2-Ene"/>
          <s v="3-Ene"/>
          <s v="4-Ene"/>
          <s v="5-Ene"/>
          <s v="6-Ene"/>
          <s v="7-Ene"/>
          <s v="8-Ene"/>
          <s v="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br"/>
          <s v="2-Abr"/>
          <s v="3-Abr"/>
          <s v="4-Abr"/>
          <s v="5-Abr"/>
          <s v="6-Abr"/>
          <s v="7-Abr"/>
          <s v="8-Abr"/>
          <s v="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go"/>
          <s v="2-Ago"/>
          <s v="3-Ago"/>
          <s v="4-Ago"/>
          <s v="5-Ago"/>
          <s v="6-Ago"/>
          <s v="7-Ago"/>
          <s v="8-Ago"/>
          <s v="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1-Set"/>
          <s v="2-Set"/>
          <s v="3-Set"/>
          <s v="4-Set"/>
          <s v="5-Set"/>
          <s v="6-Set"/>
          <s v="7-Set"/>
          <s v="8-Set"/>
          <s v="9-Set"/>
          <s v="10-Set"/>
          <s v="11-Set"/>
          <s v="12-Set"/>
          <s v="13-Set"/>
          <s v="14-Set"/>
          <s v="15-Set"/>
          <s v="16-Set"/>
          <s v="17-Set"/>
          <s v="18-Set"/>
          <s v="19-Set"/>
          <s v="20-Set"/>
          <s v="21-Set"/>
          <s v="22-Set"/>
          <s v="23-Set"/>
          <s v="24-Set"/>
          <s v="25-Set"/>
          <s v="26-Set"/>
          <s v="27-Set"/>
          <s v="28-Set"/>
          <s v="29-Set"/>
          <s v="30-Set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ic"/>
          <s v="2-Dic"/>
          <s v="3-Dic"/>
          <s v="4-Dic"/>
          <s v="5-Dic"/>
          <s v="6-Dic"/>
          <s v="7-Dic"/>
          <s v="8-Dic"/>
          <s v="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/09/2023"/>
        </groupItems>
      </fieldGroup>
    </cacheField>
    <cacheField name="Meses (MES)" numFmtId="0" databaseField="0">
      <fieldGroup base="0">
        <rangePr groupBy="months" startDate="2023-07-01T00:00:00" endDate="2023-09-02T00:00:00"/>
        <groupItems count="14">
          <s v="&lt;1/07/2023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2/09/2023"/>
        </groupItems>
      </fieldGroup>
    </cacheField>
  </cacheFields>
  <extLst>
    <ext xmlns:x14="http://schemas.microsoft.com/office/spreadsheetml/2009/9/main" uri="{725AE2AE-9491-48be-B2B4-4EB974FC3084}">
      <x14:pivotCacheDefinition pivotCacheId="1304074536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25.49091782407" createdVersion="8" refreshedVersion="8" minRefreshableVersion="3" recordCount="9" xr:uid="{B3D71179-04E4-45EF-8D2A-17078257BE07}">
  <cacheSource type="worksheet">
    <worksheetSource name="Tabla3"/>
  </cacheSource>
  <cacheFields count="9">
    <cacheField name="Mes" numFmtId="17">
      <sharedItems containsSemiMixedTypes="0" containsNonDate="0" containsDate="1" containsString="0" minDate="2023-07-01T00:00:00" maxDate="2023-09-02T00:00:00" count="3">
        <d v="2023-07-01T00:00:00"/>
        <d v="2023-08-01T00:00:00"/>
        <d v="2023-09-01T00:00:00"/>
      </sharedItems>
      <fieldGroup par="8"/>
    </cacheField>
    <cacheField name="Tipo" numFmtId="9">
      <sharedItems count="3">
        <s v="Mobile"/>
        <s v="Desktop"/>
        <s v="Tablet"/>
      </sharedItems>
    </cacheField>
    <cacheField name="Porcentaje" numFmtId="10">
      <sharedItems containsSemiMixedTypes="0" containsString="0" containsNumber="1" minValue="3.0000000000000027E-3" maxValue="0.88500000000000001"/>
    </cacheField>
    <cacheField name="Tipos de acceso" numFmtId="2">
      <sharedItems count="3">
        <s v="Acceso_Google"/>
        <s v="Acceso_direct"/>
        <s v="Acceso movil_Faccebook"/>
      </sharedItems>
    </cacheField>
    <cacheField name="Cantidad" numFmtId="166">
      <sharedItems containsSemiMixedTypes="0" containsString="0" containsNumber="1" containsInteger="1" minValue="92" maxValue="24069"/>
    </cacheField>
    <cacheField name="Blogs frecuentes" numFmtId="0">
      <sharedItems count="3">
        <s v="Blog_ Frases pesame"/>
        <s v="Blog"/>
        <s v="Tour virtual 360"/>
      </sharedItems>
    </cacheField>
    <cacheField name="Total" numFmtId="166">
      <sharedItems containsSemiMixedTypes="0" containsString="0" containsNumber="1" containsInteger="1" minValue="147" maxValue="24344"/>
    </cacheField>
    <cacheField name="Días (Mes)" numFmtId="0" databaseField="0">
      <fieldGroup base="0">
        <rangePr groupBy="days" startDate="2023-07-01T00:00:00" endDate="2023-09-02T00:00:00"/>
        <groupItems count="368">
          <s v="&lt;1/07/2023"/>
          <s v="1-Ene"/>
          <s v="2-Ene"/>
          <s v="3-Ene"/>
          <s v="4-Ene"/>
          <s v="5-Ene"/>
          <s v="6-Ene"/>
          <s v="7-Ene"/>
          <s v="8-Ene"/>
          <s v="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br"/>
          <s v="2-Abr"/>
          <s v="3-Abr"/>
          <s v="4-Abr"/>
          <s v="5-Abr"/>
          <s v="6-Abr"/>
          <s v="7-Abr"/>
          <s v="8-Abr"/>
          <s v="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go"/>
          <s v="2-Ago"/>
          <s v="3-Ago"/>
          <s v="4-Ago"/>
          <s v="5-Ago"/>
          <s v="6-Ago"/>
          <s v="7-Ago"/>
          <s v="8-Ago"/>
          <s v="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1-Set"/>
          <s v="2-Set"/>
          <s v="3-Set"/>
          <s v="4-Set"/>
          <s v="5-Set"/>
          <s v="6-Set"/>
          <s v="7-Set"/>
          <s v="8-Set"/>
          <s v="9-Set"/>
          <s v="10-Set"/>
          <s v="11-Set"/>
          <s v="12-Set"/>
          <s v="13-Set"/>
          <s v="14-Set"/>
          <s v="15-Set"/>
          <s v="16-Set"/>
          <s v="17-Set"/>
          <s v="18-Set"/>
          <s v="19-Set"/>
          <s v="20-Set"/>
          <s v="21-Set"/>
          <s v="22-Set"/>
          <s v="23-Set"/>
          <s v="24-Set"/>
          <s v="25-Set"/>
          <s v="26-Set"/>
          <s v="27-Set"/>
          <s v="28-Set"/>
          <s v="29-Set"/>
          <s v="30-Set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ic"/>
          <s v="2-Dic"/>
          <s v="3-Dic"/>
          <s v="4-Dic"/>
          <s v="5-Dic"/>
          <s v="6-Dic"/>
          <s v="7-Dic"/>
          <s v="8-Dic"/>
          <s v="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/09/2023"/>
        </groupItems>
      </fieldGroup>
    </cacheField>
    <cacheField name="Meses (Mes)" numFmtId="0" databaseField="0">
      <fieldGroup base="0">
        <rangePr groupBy="months" startDate="2023-07-01T00:00:00" endDate="2023-09-02T00:00:00"/>
        <groupItems count="14">
          <s v="&lt;1/07/2023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2/09/2023"/>
        </groupItems>
      </fieldGroup>
    </cacheField>
  </cacheFields>
  <extLst>
    <ext xmlns:x14="http://schemas.microsoft.com/office/spreadsheetml/2009/9/main" uri="{725AE2AE-9491-48be-B2B4-4EB974FC3084}">
      <x14:pivotCacheDefinition pivotCacheId="41860826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10322"/>
    <n v="6479"/>
    <d v="1899-12-30T00:01:41"/>
    <x v="0"/>
    <x v="0"/>
    <x v="0"/>
    <n v="9150"/>
    <n v="673"/>
    <n v="184"/>
    <n v="180"/>
    <n v="8952"/>
    <n v="726"/>
    <n v="147"/>
    <m/>
    <n v="109"/>
  </r>
  <r>
    <x v="1"/>
    <n v="20332"/>
    <n v="12894"/>
    <d v="1899-12-30T00:01:34"/>
    <x v="1"/>
    <x v="1"/>
    <x v="1"/>
    <n v="18808"/>
    <n v="1182"/>
    <n v="92"/>
    <n v="72"/>
    <n v="18956"/>
    <n v="646"/>
    <n v="166"/>
    <m/>
    <n v="114"/>
  </r>
  <r>
    <x v="2"/>
    <n v="26418"/>
    <n v="16534"/>
    <d v="1899-12-31T00:01:31"/>
    <x v="2"/>
    <x v="2"/>
    <x v="2"/>
    <n v="24069"/>
    <n v="1390"/>
    <n v="571"/>
    <n v="217"/>
    <n v="24344"/>
    <n v="642"/>
    <n v="197"/>
    <n v="75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0.88500000000000001"/>
    <x v="0"/>
    <n v="9150"/>
    <x v="0"/>
    <n v="8952"/>
  </r>
  <r>
    <x v="0"/>
    <x v="1"/>
    <n v="0.111"/>
    <x v="1"/>
    <n v="673"/>
    <x v="1"/>
    <n v="726"/>
  </r>
  <r>
    <x v="0"/>
    <x v="2"/>
    <n v="3.9999999999999897E-3"/>
    <x v="2"/>
    <n v="184"/>
    <x v="2"/>
    <n v="147"/>
  </r>
  <r>
    <x v="1"/>
    <x v="0"/>
    <n v="0.873"/>
    <x v="0"/>
    <n v="18808"/>
    <x v="0"/>
    <n v="18956"/>
  </r>
  <r>
    <x v="1"/>
    <x v="1"/>
    <n v="0.124"/>
    <x v="1"/>
    <n v="1182"/>
    <x v="1"/>
    <n v="646"/>
  </r>
  <r>
    <x v="1"/>
    <x v="2"/>
    <n v="3.0000000000000027E-3"/>
    <x v="2"/>
    <n v="92"/>
    <x v="2"/>
    <n v="166"/>
  </r>
  <r>
    <x v="2"/>
    <x v="0"/>
    <n v="0.874"/>
    <x v="0"/>
    <n v="24069"/>
    <x v="0"/>
    <n v="24344"/>
  </r>
  <r>
    <x v="2"/>
    <x v="1"/>
    <n v="0.122"/>
    <x v="1"/>
    <n v="1390"/>
    <x v="1"/>
    <n v="642"/>
  </r>
  <r>
    <x v="2"/>
    <x v="2"/>
    <n v="4.0000000000000036E-3"/>
    <x v="2"/>
    <n v="571"/>
    <x v="2"/>
    <n v="1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1B3035-4B94-47FE-ACDD-1419437DED46}" name="TablaDinámica11" cacheId="18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9">
  <location ref="X15:Y19" firstHeaderRow="1" firstDataRow="1" firstDataCol="1"/>
  <pivotFields count="9">
    <pivotField numFmtId="17" showAll="0">
      <items count="4">
        <item h="1" x="0"/>
        <item x="1"/>
        <item h="1" x="2"/>
        <item t="default"/>
      </items>
    </pivotField>
    <pivotField axis="axisRow" showAll="0">
      <items count="4">
        <item x="1"/>
        <item x="0"/>
        <item x="2"/>
        <item t="default"/>
      </items>
    </pivotField>
    <pivotField dataField="1" numFmtId="10" showAll="0"/>
    <pivotField showAll="0"/>
    <pivotField numFmtId="2" showAll="0"/>
    <pivotField showAll="0"/>
    <pivotField numFmtId="2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Porcentaje" fld="2" baseField="0" baseItem="0"/>
  </dataFields>
  <formats count="1">
    <format dxfId="0">
      <pivotArea outline="0" collapsedLevelsAreSubtotals="1" fieldPosition="0">
        <references count="1">
          <reference field="1" count="0" selected="0"/>
        </references>
      </pivotArea>
    </format>
  </formats>
  <chartFormats count="7">
    <chartFormat chart="8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8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8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8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8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B7BDA4-4A35-4126-829D-8DAD78175149}" name="TablaDinámica1" cacheId="18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3">
  <location ref="X1:Z5" firstHeaderRow="0" firstDataRow="1" firstDataCol="1"/>
  <pivotFields count="18">
    <pivotField axis="axisRow" numFmtId="17" showAll="0">
      <items count="4">
        <item x="0"/>
        <item x="1"/>
        <item x="2"/>
        <item t="default"/>
      </items>
    </pivotField>
    <pivotField dataField="1" showAll="0"/>
    <pivotField dataField="1" showAll="0"/>
    <pivotField numFmtId="164" showAll="0"/>
    <pivotField numFmtId="10" showAll="0"/>
    <pivotField numFmtId="10" showAll="0"/>
    <pivotField numFmtId="10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  <pivotField showAll="0"/>
    <pivotField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esiones de interacción" fld="2" baseField="0" baseItem="0"/>
    <dataField name="Usuarios" fld="1" baseField="0" baseItem="0"/>
  </dataFields>
  <formats count="1">
    <format dxfId="1">
      <pivotArea outline="0" collapsedLevelsAreSubtotals="1" fieldPosition="0"/>
    </format>
  </formats>
  <chartFormats count="2">
    <chartFormat chart="12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A13831-4197-4CC6-88BF-3B4BB9A39A4F}" name="TablaDinámica13" cacheId="18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8">
  <location ref="X22:Z27" firstHeaderRow="1" firstDataRow="2" firstDataCol="1"/>
  <pivotFields count="9">
    <pivotField axis="axisCol" numFmtId="17" showAll="0">
      <items count="4">
        <item h="1" x="0"/>
        <item x="1"/>
        <item h="1" x="2"/>
        <item t="default"/>
      </items>
    </pivotField>
    <pivotField showAll="0"/>
    <pivotField numFmtId="10" showAll="0"/>
    <pivotField showAll="0"/>
    <pivotField numFmtId="2" showAll="0"/>
    <pivotField axis="axisRow" showAll="0">
      <items count="4">
        <item x="1"/>
        <item x="0"/>
        <item x="2"/>
        <item t="default"/>
      </items>
    </pivotField>
    <pivotField dataField="1" numFmtId="2" showAll="0"/>
    <pivotField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0"/>
  </colFields>
  <colItems count="2">
    <i>
      <x v="1"/>
    </i>
    <i t="grand">
      <x/>
    </i>
  </colItems>
  <dataFields count="1">
    <dataField name="Suma de Total" fld="6" baseField="0" baseItem="0"/>
  </dataFields>
  <formats count="1">
    <format dxfId="2">
      <pivotArea collapsedLevelsAreSubtotals="1" fieldPosition="0">
        <references count="1">
          <reference field="5" count="0"/>
        </references>
      </pivotArea>
    </format>
  </formats>
  <chartFormats count="3">
    <chartFormat chart="7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7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7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27F905-3A1A-4E1C-9754-ED56927922D6}" name="TablaDinámica12" cacheId="18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">
  <location ref="X8:Z13" firstHeaderRow="1" firstDataRow="2" firstDataCol="1"/>
  <pivotFields count="9">
    <pivotField axis="axisCol" numFmtId="17" showAll="0">
      <items count="4">
        <item h="1" x="0"/>
        <item x="1"/>
        <item h="1" x="2"/>
        <item t="default"/>
      </items>
    </pivotField>
    <pivotField showAll="0"/>
    <pivotField numFmtId="10" showAll="0"/>
    <pivotField axis="axisRow" showAll="0">
      <items count="4">
        <item x="2"/>
        <item x="1"/>
        <item x="0"/>
        <item t="default"/>
      </items>
    </pivotField>
    <pivotField dataField="1" numFmtId="2" showAll="0"/>
    <pivotField showAll="0"/>
    <pivotField numFmtId="2" showAll="0"/>
    <pivotField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0"/>
  </colFields>
  <colItems count="2">
    <i>
      <x v="1"/>
    </i>
    <i t="grand">
      <x/>
    </i>
  </colItems>
  <dataFields count="1">
    <dataField name="Suma de Cantidad" fld="4" baseField="0" baseItem="0"/>
  </dataFields>
  <chartFormats count="9">
    <chartFormat chart="5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5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5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2"/>
          </reference>
        </references>
      </pivotArea>
    </chartFormat>
    <chartFormat chart="5" format="4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0"/>
          </reference>
        </references>
      </pivotArea>
    </chartFormat>
    <chartFormat chart="5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1"/>
          </reference>
        </references>
      </pivotArea>
    </chartFormat>
    <chartFormat chart="5" format="6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0"/>
          </reference>
        </references>
      </pivotArea>
    </chartFormat>
    <chartFormat chart="5" format="7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1"/>
          </reference>
        </references>
      </pivotArea>
    </chartFormat>
    <chartFormat chart="5" format="8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0D2E750D-47AF-488E-911A-2BC7D9476310}" sourceName="MES">
  <pivotTables>
    <pivotTable tabId="2" name="TablaDinámica1"/>
  </pivotTables>
  <data>
    <tabular pivotCacheId="1304074536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1" xr10:uid="{0ABE0465-88EC-4E43-A125-8B93D2E01C0C}" sourceName="Mes">
  <pivotTables>
    <pivotTable tabId="2" name="TablaDinámica11"/>
    <pivotTable tabId="2" name="TablaDinámica12"/>
    <pivotTable tabId="2" name="TablaDinámica13"/>
  </pivotTables>
  <data>
    <tabular pivotCacheId="418608267">
      <items count="3">
        <i x="0"/>
        <i x="1" s="1"/>
        <i x="2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" xr10:uid="{5F9DD2AE-AC6C-4434-94BE-3FD9AF1FCE5A}" cache="SegmentaciónDeDatos_MES" caption="MES" rowHeight="234950"/>
  <slicer name="Mes 1" xr10:uid="{116E708F-3909-4FE7-840B-BD55DBA5FD54}" cache="SegmentaciónDeDatos_Mes1" caption="Mes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255AD8-485F-4225-95F7-EA5E340F36C1}" name="Tabla1" displayName="Tabla1" ref="I1:L5" totalsRowShown="0">
  <autoFilter ref="I1:L5" xr:uid="{34255AD8-485F-4225-95F7-EA5E340F36C1}"/>
  <tableColumns count="4">
    <tableColumn id="1" xr3:uid="{0ED2B4CF-D5C7-4FAD-A9E0-6A7DA7E59854}" name="MES"/>
    <tableColumn id="2" xr3:uid="{253C4A33-1993-46FB-A2A1-98F1B5EF0880}" name="Total de usuarios "/>
    <tableColumn id="3" xr3:uid="{80E6BBFE-F71E-404E-ACC1-10ABDE76A2C9}" name="Sesiones"/>
    <tableColumn id="4" xr3:uid="{63A3F404-05F1-4BA1-A627-26805F656F18}" name="Duración media en la sesión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9BD458-40B7-4E12-ACF3-7EB1C290132C}" name="Tabla3" displayName="Tabla3" ref="A1:G10" totalsRowShown="0" headerRowDxfId="11" dataDxfId="10" dataCellStyle="Porcentaje">
  <autoFilter ref="A1:G10" xr:uid="{2E9BD458-40B7-4E12-ACF3-7EB1C290132C}"/>
  <tableColumns count="7">
    <tableColumn id="1" xr3:uid="{C9F8FF3F-998F-4E00-BC1C-92BEA0BC98E0}" name="Mes" dataDxfId="9"/>
    <tableColumn id="2" xr3:uid="{294886F4-9E62-4961-A5EF-BCC99DD8CAF4}" name="Tipo" dataDxfId="8" dataCellStyle="Porcentaje"/>
    <tableColumn id="3" xr3:uid="{E7E2203D-2614-4B44-BAC6-B631A486B14E}" name="Porcentaje" dataDxfId="7" dataCellStyle="Porcentaje"/>
    <tableColumn id="4" xr3:uid="{2344A4A8-4B11-4F73-9EEE-5DCCD2E2836A}" name="Tipos de acceso" dataDxfId="6" dataCellStyle="Porcentaje"/>
    <tableColumn id="5" xr3:uid="{70EE8D40-0A7E-4138-880C-3E5F01A44F63}" name="Cantidad" dataDxfId="5" dataCellStyle="Millares"/>
    <tableColumn id="6" xr3:uid="{2A0413B8-9689-4105-8057-C87E1218C543}" name="Blogs frecuentes" dataDxfId="4" dataCellStyle="Porcentaje"/>
    <tableColumn id="7" xr3:uid="{C118AFE5-660A-4AF8-B0CB-FC0202C03A6A}" name="Total" dataDxfId="3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microsoft.com/office/2007/relationships/slicer" Target="../slicers/slicer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B44F-B74C-4207-963B-3E10B18A4CAC}">
  <dimension ref="A1:Q43"/>
  <sheetViews>
    <sheetView zoomScale="80" zoomScaleNormal="80" workbookViewId="0">
      <selection activeCell="M1" sqref="M1"/>
    </sheetView>
  </sheetViews>
  <sheetFormatPr baseColWidth="10" defaultRowHeight="14.4" x14ac:dyDescent="0.3"/>
  <cols>
    <col min="1" max="1" width="8" bestFit="1" customWidth="1"/>
    <col min="2" max="2" width="19.5546875" bestFit="1" customWidth="1"/>
    <col min="3" max="3" width="23.6640625" bestFit="1" customWidth="1"/>
    <col min="4" max="4" width="28.88671875" style="1" bestFit="1" customWidth="1"/>
    <col min="5" max="5" width="11.5546875" style="26" customWidth="1"/>
    <col min="6" max="6" width="18" bestFit="1" customWidth="1"/>
    <col min="7" max="7" width="11.5546875" style="26" customWidth="1"/>
    <col min="8" max="8" width="17.33203125" style="6" bestFit="1" customWidth="1"/>
    <col min="9" max="9" width="16.33203125" style="6" bestFit="1" customWidth="1"/>
    <col min="10" max="10" width="25.6640625" style="7" bestFit="1" customWidth="1"/>
    <col min="11" max="11" width="10.21875" style="7" bestFit="1" customWidth="1"/>
    <col min="12" max="12" width="29.77734375" bestFit="1" customWidth="1"/>
    <col min="13" max="13" width="8" bestFit="1" customWidth="1"/>
    <col min="14" max="14" width="18.33203125" bestFit="1" customWidth="1"/>
    <col min="15" max="15" width="22" bestFit="1" customWidth="1"/>
    <col min="16" max="16" width="38.77734375" bestFit="1" customWidth="1"/>
  </cols>
  <sheetData>
    <row r="1" spans="1:14" x14ac:dyDescent="0.3">
      <c r="A1" s="12" t="s">
        <v>21</v>
      </c>
      <c r="B1" s="12" t="s">
        <v>20</v>
      </c>
      <c r="C1" s="12" t="s">
        <v>22</v>
      </c>
      <c r="D1" s="13" t="s">
        <v>24</v>
      </c>
      <c r="E1" s="25" t="s">
        <v>26</v>
      </c>
      <c r="F1" s="12" t="s">
        <v>25</v>
      </c>
      <c r="G1" s="25" t="s">
        <v>27</v>
      </c>
      <c r="I1" t="s">
        <v>2</v>
      </c>
      <c r="J1" t="s">
        <v>1</v>
      </c>
      <c r="K1" t="s">
        <v>0</v>
      </c>
      <c r="L1" s="1" t="s">
        <v>3</v>
      </c>
    </row>
    <row r="2" spans="1:14" x14ac:dyDescent="0.3">
      <c r="A2" s="15">
        <v>45108</v>
      </c>
      <c r="B2" s="14" t="s">
        <v>4</v>
      </c>
      <c r="C2" s="16">
        <v>0.88500000000000001</v>
      </c>
      <c r="D2" s="17" t="s">
        <v>7</v>
      </c>
      <c r="E2" s="25">
        <v>9150</v>
      </c>
      <c r="F2" s="12" t="s">
        <v>10</v>
      </c>
      <c r="G2" s="25">
        <v>8952</v>
      </c>
      <c r="H2" s="19"/>
      <c r="I2" s="5">
        <v>45108</v>
      </c>
      <c r="J2">
        <v>10322</v>
      </c>
      <c r="K2">
        <v>6479</v>
      </c>
      <c r="L2" s="1">
        <v>1.1689814814814816E-3</v>
      </c>
    </row>
    <row r="3" spans="1:14" x14ac:dyDescent="0.3">
      <c r="A3" s="15">
        <v>45108</v>
      </c>
      <c r="B3" s="14" t="s">
        <v>5</v>
      </c>
      <c r="C3" s="16">
        <v>0.111</v>
      </c>
      <c r="D3" s="17" t="s">
        <v>8</v>
      </c>
      <c r="E3" s="25">
        <v>673</v>
      </c>
      <c r="F3" s="12" t="s">
        <v>11</v>
      </c>
      <c r="G3" s="25">
        <v>726</v>
      </c>
      <c r="H3" s="19"/>
      <c r="I3" s="5">
        <v>45139</v>
      </c>
      <c r="J3">
        <v>20332</v>
      </c>
      <c r="K3">
        <v>12894</v>
      </c>
      <c r="L3" s="1">
        <v>1.0879629629629629E-3</v>
      </c>
    </row>
    <row r="4" spans="1:14" x14ac:dyDescent="0.3">
      <c r="A4" s="15">
        <v>45108</v>
      </c>
      <c r="B4" s="14" t="s">
        <v>6</v>
      </c>
      <c r="C4" s="16">
        <f>1-C2-C3</f>
        <v>3.9999999999999897E-3</v>
      </c>
      <c r="D4" s="18" t="s">
        <v>9</v>
      </c>
      <c r="E4" s="25">
        <v>184</v>
      </c>
      <c r="F4" s="12" t="s">
        <v>12</v>
      </c>
      <c r="G4" s="25">
        <v>147</v>
      </c>
      <c r="H4" s="19"/>
      <c r="I4" s="5">
        <v>45170</v>
      </c>
      <c r="J4">
        <v>26418</v>
      </c>
      <c r="K4">
        <v>16534</v>
      </c>
      <c r="L4" s="1">
        <v>1.0010532407407406</v>
      </c>
    </row>
    <row r="5" spans="1:14" x14ac:dyDescent="0.3">
      <c r="A5" s="15">
        <v>45139</v>
      </c>
      <c r="B5" s="14" t="s">
        <v>4</v>
      </c>
      <c r="C5" s="16">
        <v>0.873</v>
      </c>
      <c r="D5" s="17" t="s">
        <v>7</v>
      </c>
      <c r="E5" s="25">
        <v>18808</v>
      </c>
      <c r="F5" s="12" t="s">
        <v>10</v>
      </c>
      <c r="G5" s="25">
        <v>18956</v>
      </c>
      <c r="H5" s="19"/>
      <c r="I5" s="5"/>
      <c r="J5"/>
      <c r="K5"/>
      <c r="L5" s="1"/>
    </row>
    <row r="6" spans="1:14" x14ac:dyDescent="0.3">
      <c r="A6" s="15">
        <v>45139</v>
      </c>
      <c r="B6" s="14" t="s">
        <v>5</v>
      </c>
      <c r="C6" s="16">
        <v>0.124</v>
      </c>
      <c r="D6" s="17" t="s">
        <v>8</v>
      </c>
      <c r="E6" s="25">
        <v>1182</v>
      </c>
      <c r="F6" s="12" t="s">
        <v>11</v>
      </c>
      <c r="G6" s="25">
        <v>646</v>
      </c>
      <c r="H6" s="19"/>
      <c r="M6" t="s">
        <v>13</v>
      </c>
      <c r="N6" t="s">
        <v>14</v>
      </c>
    </row>
    <row r="7" spans="1:14" x14ac:dyDescent="0.3">
      <c r="A7" s="15">
        <v>45139</v>
      </c>
      <c r="B7" s="14" t="s">
        <v>6</v>
      </c>
      <c r="C7" s="16">
        <f>1-C5-C6</f>
        <v>3.0000000000000027E-3</v>
      </c>
      <c r="D7" s="18" t="s">
        <v>9</v>
      </c>
      <c r="E7" s="25">
        <v>92</v>
      </c>
      <c r="F7" s="12" t="s">
        <v>12</v>
      </c>
      <c r="G7" s="25">
        <v>166</v>
      </c>
      <c r="H7" s="19"/>
      <c r="M7" s="6"/>
      <c r="N7" s="6">
        <v>109</v>
      </c>
    </row>
    <row r="8" spans="1:14" x14ac:dyDescent="0.3">
      <c r="A8" s="15">
        <v>45170</v>
      </c>
      <c r="B8" s="14" t="s">
        <v>4</v>
      </c>
      <c r="C8" s="16">
        <v>0.874</v>
      </c>
      <c r="D8" s="17" t="s">
        <v>7</v>
      </c>
      <c r="E8" s="25">
        <v>24069</v>
      </c>
      <c r="F8" s="12" t="s">
        <v>10</v>
      </c>
      <c r="G8" s="25">
        <v>24344</v>
      </c>
      <c r="H8" s="19"/>
      <c r="M8" s="6"/>
      <c r="N8" s="6">
        <v>114</v>
      </c>
    </row>
    <row r="9" spans="1:14" x14ac:dyDescent="0.3">
      <c r="A9" s="15">
        <v>45170</v>
      </c>
      <c r="B9" s="14" t="s">
        <v>5</v>
      </c>
      <c r="C9" s="16">
        <v>0.122</v>
      </c>
      <c r="D9" s="17" t="s">
        <v>8</v>
      </c>
      <c r="E9" s="25">
        <v>1390</v>
      </c>
      <c r="F9" s="12" t="s">
        <v>11</v>
      </c>
      <c r="G9" s="25">
        <v>642</v>
      </c>
      <c r="H9" s="19"/>
      <c r="M9" s="6">
        <v>750</v>
      </c>
      <c r="N9" s="6"/>
    </row>
    <row r="10" spans="1:14" x14ac:dyDescent="0.3">
      <c r="A10" s="15">
        <v>45170</v>
      </c>
      <c r="B10" s="14" t="s">
        <v>6</v>
      </c>
      <c r="C10" s="16">
        <f>1-C8-C9</f>
        <v>4.0000000000000036E-3</v>
      </c>
      <c r="D10" s="18" t="s">
        <v>9</v>
      </c>
      <c r="E10" s="25">
        <v>571</v>
      </c>
      <c r="F10" s="12" t="s">
        <v>12</v>
      </c>
      <c r="G10" s="25">
        <v>197</v>
      </c>
      <c r="H10" s="19"/>
      <c r="M10" s="6"/>
      <c r="N10" s="6"/>
    </row>
    <row r="14" spans="1:14" x14ac:dyDescent="0.3">
      <c r="C14" s="4"/>
    </row>
    <row r="38" spans="3:17" x14ac:dyDescent="0.3">
      <c r="K38"/>
      <c r="M38" s="2"/>
      <c r="N38" s="6"/>
      <c r="O38" s="6"/>
      <c r="P38" s="7"/>
      <c r="Q38" s="7"/>
    </row>
    <row r="39" spans="3:17" x14ac:dyDescent="0.3">
      <c r="C39" s="2"/>
      <c r="D39" s="2"/>
      <c r="F39" s="6"/>
      <c r="H39" s="7"/>
      <c r="I39" s="7"/>
      <c r="J39"/>
      <c r="K39"/>
    </row>
    <row r="40" spans="3:17" x14ac:dyDescent="0.3">
      <c r="C40" s="3"/>
      <c r="D40" s="3"/>
      <c r="F40" s="6"/>
      <c r="J40" s="6"/>
      <c r="K40" s="6"/>
      <c r="L40" s="6"/>
    </row>
    <row r="41" spans="3:17" x14ac:dyDescent="0.3">
      <c r="C41" s="3"/>
      <c r="D41" s="3"/>
      <c r="F41" s="6"/>
      <c r="J41" s="6"/>
      <c r="K41" s="6"/>
      <c r="L41" s="6"/>
    </row>
    <row r="42" spans="3:17" x14ac:dyDescent="0.3">
      <c r="C42" s="3"/>
      <c r="D42" s="3"/>
      <c r="F42" s="6"/>
      <c r="J42" s="6"/>
      <c r="K42" s="6"/>
      <c r="L42" s="6"/>
    </row>
    <row r="43" spans="3:17" x14ac:dyDescent="0.3">
      <c r="C43" s="3"/>
      <c r="D43" s="3"/>
      <c r="F43" s="6"/>
      <c r="J43" s="6"/>
      <c r="K43" s="6"/>
      <c r="L43" s="6"/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E8B0E-132F-4854-8F0C-CC3F6909A3A2}">
  <dimension ref="A1:Z57"/>
  <sheetViews>
    <sheetView tabSelected="1" zoomScale="52" zoomScaleNormal="52" workbookViewId="0">
      <selection activeCell="U24" sqref="U24"/>
    </sheetView>
  </sheetViews>
  <sheetFormatPr baseColWidth="10" defaultRowHeight="14.4" x14ac:dyDescent="0.3"/>
  <cols>
    <col min="1" max="1" width="4.88671875" customWidth="1"/>
    <col min="2" max="2" width="18" bestFit="1" customWidth="1"/>
    <col min="4" max="4" width="16.5546875" bestFit="1" customWidth="1"/>
    <col min="5" max="5" width="23.6640625" bestFit="1" customWidth="1"/>
    <col min="12" max="12" width="21.6640625" bestFit="1" customWidth="1"/>
    <col min="13" max="13" width="21.44140625" bestFit="1" customWidth="1"/>
    <col min="14" max="14" width="11.88671875" bestFit="1" customWidth="1"/>
    <col min="15" max="15" width="18.77734375" bestFit="1" customWidth="1"/>
    <col min="16" max="16" width="22.33203125" bestFit="1" customWidth="1"/>
    <col min="17" max="17" width="12" bestFit="1" customWidth="1"/>
    <col min="18" max="18" width="6.5546875" bestFit="1" customWidth="1"/>
    <col min="19" max="19" width="12" bestFit="1" customWidth="1"/>
    <col min="20" max="20" width="22.88671875" customWidth="1"/>
    <col min="21" max="21" width="21.44140625" bestFit="1" customWidth="1"/>
    <col min="22" max="22" width="7" bestFit="1" customWidth="1"/>
    <col min="23" max="23" width="6.33203125" bestFit="1" customWidth="1"/>
    <col min="24" max="24" width="25.77734375" bestFit="1" customWidth="1"/>
    <col min="25" max="25" width="32.33203125" bestFit="1" customWidth="1"/>
    <col min="26" max="26" width="17.44140625" bestFit="1" customWidth="1"/>
    <col min="27" max="27" width="9.88671875" bestFit="1" customWidth="1"/>
    <col min="28" max="28" width="16.21875" bestFit="1" customWidth="1"/>
  </cols>
  <sheetData>
    <row r="1" spans="1:26" x14ac:dyDescent="0.3">
      <c r="A1" s="21"/>
      <c r="B1" s="21" t="s">
        <v>18</v>
      </c>
      <c r="C1" s="22">
        <f ca="1">+TODAY()</f>
        <v>45226</v>
      </c>
      <c r="D1" s="20"/>
      <c r="E1" s="20"/>
      <c r="F1" s="20"/>
      <c r="G1" s="20"/>
      <c r="H1" s="20"/>
      <c r="I1" s="27" t="s">
        <v>33</v>
      </c>
      <c r="J1" s="28"/>
      <c r="K1" s="28"/>
      <c r="L1" s="28"/>
      <c r="M1" s="28"/>
      <c r="N1" s="28"/>
      <c r="O1" s="28"/>
      <c r="P1" s="28"/>
      <c r="Q1" s="20"/>
      <c r="R1" s="20"/>
      <c r="S1" s="20"/>
      <c r="T1" s="20"/>
      <c r="U1" s="20"/>
      <c r="X1" s="8" t="s">
        <v>15</v>
      </c>
      <c r="Y1" t="s">
        <v>31</v>
      </c>
      <c r="Z1" t="s">
        <v>32</v>
      </c>
    </row>
    <row r="2" spans="1:26" x14ac:dyDescent="0.3">
      <c r="A2" s="21"/>
      <c r="B2" s="21" t="s">
        <v>19</v>
      </c>
      <c r="C2" s="21"/>
      <c r="D2" s="20"/>
      <c r="E2" s="20"/>
      <c r="F2" s="20"/>
      <c r="G2" s="20"/>
      <c r="H2" s="20"/>
      <c r="I2" s="28"/>
      <c r="J2" s="28"/>
      <c r="K2" s="28"/>
      <c r="L2" s="28"/>
      <c r="M2" s="28"/>
      <c r="N2" s="28"/>
      <c r="O2" s="28"/>
      <c r="P2" s="28"/>
      <c r="Q2" s="20"/>
      <c r="R2" s="20"/>
      <c r="S2" s="20"/>
      <c r="T2" s="20"/>
      <c r="U2" s="20"/>
      <c r="X2" s="9">
        <v>45108</v>
      </c>
      <c r="Y2" s="24">
        <v>6479</v>
      </c>
      <c r="Z2" s="24">
        <v>10322</v>
      </c>
    </row>
    <row r="3" spans="1:26" x14ac:dyDescent="0.3">
      <c r="A3" s="20"/>
      <c r="B3" s="20"/>
      <c r="C3" s="20"/>
      <c r="D3" s="20"/>
      <c r="E3" s="20"/>
      <c r="F3" s="20"/>
      <c r="G3" s="20"/>
      <c r="H3" s="20"/>
      <c r="I3" s="28"/>
      <c r="J3" s="28"/>
      <c r="K3" s="28"/>
      <c r="L3" s="28"/>
      <c r="M3" s="28"/>
      <c r="N3" s="28"/>
      <c r="O3" s="28"/>
      <c r="P3" s="28"/>
      <c r="Q3" s="20"/>
      <c r="R3" s="20"/>
      <c r="S3" s="20"/>
      <c r="T3" s="20"/>
      <c r="U3" s="20"/>
      <c r="X3" s="9">
        <v>45139</v>
      </c>
      <c r="Y3" s="24">
        <v>12894</v>
      </c>
      <c r="Z3" s="24">
        <v>20332</v>
      </c>
    </row>
    <row r="4" spans="1:26" x14ac:dyDescent="0.3">
      <c r="A4" s="20"/>
      <c r="B4" s="20"/>
      <c r="C4" s="20"/>
      <c r="D4" s="20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0"/>
      <c r="X4" s="9">
        <v>45170</v>
      </c>
      <c r="Y4" s="24">
        <v>16534</v>
      </c>
      <c r="Z4" s="24">
        <v>26418</v>
      </c>
    </row>
    <row r="5" spans="1:26" x14ac:dyDescent="0.3">
      <c r="A5" s="20"/>
      <c r="B5" s="20"/>
      <c r="C5" s="20"/>
      <c r="D5" s="20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0"/>
      <c r="X5" s="9" t="s">
        <v>16</v>
      </c>
      <c r="Y5" s="24">
        <v>35907</v>
      </c>
      <c r="Z5" s="24">
        <v>57072</v>
      </c>
    </row>
    <row r="6" spans="1:26" x14ac:dyDescent="0.3">
      <c r="A6" s="20"/>
      <c r="B6" s="20"/>
      <c r="C6" s="20"/>
      <c r="D6" s="20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0"/>
    </row>
    <row r="7" spans="1:26" x14ac:dyDescent="0.3">
      <c r="A7" s="20"/>
      <c r="B7" s="20"/>
      <c r="C7" s="20"/>
      <c r="D7" s="20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0"/>
    </row>
    <row r="8" spans="1:26" x14ac:dyDescent="0.3">
      <c r="A8" s="20"/>
      <c r="B8" s="20"/>
      <c r="C8" s="20"/>
      <c r="D8" s="20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0"/>
      <c r="X8" s="8" t="s">
        <v>28</v>
      </c>
      <c r="Y8" s="8" t="s">
        <v>17</v>
      </c>
    </row>
    <row r="9" spans="1:26" x14ac:dyDescent="0.3">
      <c r="A9" s="20"/>
      <c r="B9" s="20"/>
      <c r="C9" s="20"/>
      <c r="D9" s="20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0"/>
      <c r="X9" s="8" t="s">
        <v>15</v>
      </c>
      <c r="Y9" s="5">
        <v>45139</v>
      </c>
      <c r="Z9" s="5" t="s">
        <v>16</v>
      </c>
    </row>
    <row r="10" spans="1:26" x14ac:dyDescent="0.3">
      <c r="A10" s="20"/>
      <c r="B10" s="20"/>
      <c r="C10" s="20"/>
      <c r="D10" s="20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0"/>
      <c r="X10" s="10" t="s">
        <v>9</v>
      </c>
      <c r="Y10">
        <v>92</v>
      </c>
      <c r="Z10">
        <v>92</v>
      </c>
    </row>
    <row r="11" spans="1:26" x14ac:dyDescent="0.3">
      <c r="A11" s="20"/>
      <c r="B11" s="20"/>
      <c r="C11" s="20"/>
      <c r="D11" s="20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0"/>
      <c r="X11" s="10" t="s">
        <v>8</v>
      </c>
      <c r="Y11">
        <v>1182</v>
      </c>
      <c r="Z11">
        <v>1182</v>
      </c>
    </row>
    <row r="12" spans="1:26" x14ac:dyDescent="0.3">
      <c r="A12" s="20"/>
      <c r="B12" s="20"/>
      <c r="C12" s="20"/>
      <c r="D12" s="20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0"/>
      <c r="X12" s="10" t="s">
        <v>7</v>
      </c>
      <c r="Y12">
        <v>18808</v>
      </c>
      <c r="Z12">
        <v>18808</v>
      </c>
    </row>
    <row r="13" spans="1:26" x14ac:dyDescent="0.3">
      <c r="A13" s="20"/>
      <c r="B13" s="20"/>
      <c r="C13" s="20"/>
      <c r="D13" s="20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0"/>
      <c r="X13" s="10" t="s">
        <v>16</v>
      </c>
      <c r="Y13">
        <v>20082</v>
      </c>
      <c r="Z13">
        <v>20082</v>
      </c>
    </row>
    <row r="14" spans="1:26" x14ac:dyDescent="0.3">
      <c r="A14" s="20"/>
      <c r="B14" s="20"/>
      <c r="C14" s="20"/>
      <c r="D14" s="20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0"/>
    </row>
    <row r="15" spans="1:26" x14ac:dyDescent="0.3">
      <c r="A15" s="20"/>
      <c r="B15" s="20"/>
      <c r="C15" s="20"/>
      <c r="D15" s="20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0"/>
      <c r="X15" s="8" t="s">
        <v>15</v>
      </c>
      <c r="Y15" t="s">
        <v>23</v>
      </c>
    </row>
    <row r="16" spans="1:26" x14ac:dyDescent="0.3">
      <c r="A16" s="20"/>
      <c r="B16" s="20"/>
      <c r="C16" s="20"/>
      <c r="D16" s="20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0"/>
      <c r="X16" s="10" t="s">
        <v>5</v>
      </c>
      <c r="Y16" s="11">
        <v>0.124</v>
      </c>
    </row>
    <row r="17" spans="1:26" x14ac:dyDescent="0.3">
      <c r="A17" s="20"/>
      <c r="B17" s="20"/>
      <c r="C17" s="20"/>
      <c r="D17" s="20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0"/>
      <c r="X17" s="10" t="s">
        <v>4</v>
      </c>
      <c r="Y17" s="11">
        <v>0.873</v>
      </c>
    </row>
    <row r="18" spans="1:26" x14ac:dyDescent="0.3">
      <c r="A18" s="20"/>
      <c r="B18" s="20"/>
      <c r="C18" s="20"/>
      <c r="D18" s="20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0"/>
      <c r="X18" s="10" t="s">
        <v>6</v>
      </c>
      <c r="Y18" s="11">
        <v>3.0000000000000027E-3</v>
      </c>
    </row>
    <row r="19" spans="1:26" x14ac:dyDescent="0.3">
      <c r="A19" s="20"/>
      <c r="B19" s="20"/>
      <c r="C19" s="20"/>
      <c r="D19" s="20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0"/>
      <c r="X19" s="10" t="s">
        <v>16</v>
      </c>
      <c r="Y19">
        <v>1</v>
      </c>
    </row>
    <row r="20" spans="1:26" x14ac:dyDescent="0.3">
      <c r="A20" s="20"/>
      <c r="B20" s="20"/>
      <c r="C20" s="20"/>
      <c r="D20" s="20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0"/>
    </row>
    <row r="21" spans="1:26" x14ac:dyDescent="0.3">
      <c r="A21" s="20"/>
      <c r="B21" s="20"/>
      <c r="C21" s="20"/>
      <c r="D21" s="20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0"/>
    </row>
    <row r="22" spans="1:26" x14ac:dyDescent="0.3">
      <c r="A22" s="20"/>
      <c r="B22" s="20"/>
      <c r="C22" s="20"/>
      <c r="D22" s="20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0"/>
      <c r="X22" s="8" t="s">
        <v>29</v>
      </c>
      <c r="Y22" s="8" t="s">
        <v>17</v>
      </c>
    </row>
    <row r="23" spans="1:26" x14ac:dyDescent="0.3">
      <c r="A23" s="20"/>
      <c r="B23" s="20"/>
      <c r="C23" s="20"/>
      <c r="D23" s="20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0"/>
      <c r="X23" s="8" t="s">
        <v>15</v>
      </c>
      <c r="Y23" s="5">
        <v>45139</v>
      </c>
      <c r="Z23" s="5" t="s">
        <v>16</v>
      </c>
    </row>
    <row r="24" spans="1:26" x14ac:dyDescent="0.3">
      <c r="A24" s="20"/>
      <c r="B24" s="20"/>
      <c r="C24" s="20"/>
      <c r="D24" s="20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0"/>
      <c r="X24" s="10" t="s">
        <v>11</v>
      </c>
      <c r="Y24" s="24">
        <v>646</v>
      </c>
      <c r="Z24" s="24">
        <v>646</v>
      </c>
    </row>
    <row r="25" spans="1:26" x14ac:dyDescent="0.3">
      <c r="A25" s="20"/>
      <c r="B25" s="20"/>
      <c r="C25" s="20"/>
      <c r="D25" s="20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0"/>
      <c r="X25" s="10" t="s">
        <v>10</v>
      </c>
      <c r="Y25" s="24">
        <v>18956</v>
      </c>
      <c r="Z25" s="24">
        <v>18956</v>
      </c>
    </row>
    <row r="26" spans="1:26" x14ac:dyDescent="0.3">
      <c r="A26" s="20"/>
      <c r="B26" s="20"/>
      <c r="C26" s="20"/>
      <c r="D26" s="20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0"/>
      <c r="X26" s="10" t="s">
        <v>12</v>
      </c>
      <c r="Y26" s="24">
        <v>166</v>
      </c>
      <c r="Z26" s="24">
        <v>166</v>
      </c>
    </row>
    <row r="27" spans="1:26" x14ac:dyDescent="0.3">
      <c r="A27" s="20"/>
      <c r="B27" s="20"/>
      <c r="C27" s="20"/>
      <c r="D27" s="20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0"/>
      <c r="X27" s="10" t="s">
        <v>16</v>
      </c>
      <c r="Y27">
        <v>19768</v>
      </c>
      <c r="Z27">
        <v>19768</v>
      </c>
    </row>
    <row r="28" spans="1:26" x14ac:dyDescent="0.3">
      <c r="A28" s="20"/>
      <c r="B28" s="20"/>
      <c r="C28" s="20"/>
      <c r="D28" s="20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0"/>
    </row>
    <row r="29" spans="1:26" x14ac:dyDescent="0.3">
      <c r="A29" s="20"/>
      <c r="B29" s="20"/>
      <c r="C29" s="20"/>
      <c r="D29" s="20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0"/>
    </row>
    <row r="30" spans="1:26" x14ac:dyDescent="0.3">
      <c r="A30" s="20"/>
      <c r="B30" s="20"/>
      <c r="C30" s="20"/>
      <c r="D30" s="20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0"/>
    </row>
    <row r="31" spans="1:26" x14ac:dyDescent="0.3">
      <c r="A31" s="20"/>
      <c r="B31" s="20"/>
      <c r="C31" s="20"/>
      <c r="D31" s="20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0"/>
    </row>
    <row r="32" spans="1:26" x14ac:dyDescent="0.3">
      <c r="A32" s="20"/>
      <c r="B32" s="20"/>
      <c r="C32" s="20"/>
      <c r="D32" s="20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0"/>
    </row>
    <row r="33" spans="1:24" x14ac:dyDescent="0.3">
      <c r="A33" s="20"/>
      <c r="B33" s="20"/>
      <c r="C33" s="20"/>
      <c r="D33" s="20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0"/>
      <c r="X33" t="s">
        <v>30</v>
      </c>
    </row>
    <row r="34" spans="1:24" x14ac:dyDescent="0.3">
      <c r="A34" s="20"/>
      <c r="B34" s="20"/>
      <c r="C34" s="20"/>
      <c r="D34" s="20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0"/>
    </row>
    <row r="35" spans="1:24" x14ac:dyDescent="0.3">
      <c r="A35" s="20"/>
      <c r="B35" s="20"/>
      <c r="C35" s="20"/>
      <c r="D35" s="20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0"/>
    </row>
    <row r="36" spans="1:24" x14ac:dyDescent="0.3">
      <c r="A36" s="20"/>
      <c r="B36" s="20"/>
      <c r="C36" s="20"/>
      <c r="D36" s="2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0"/>
    </row>
    <row r="37" spans="1:24" x14ac:dyDescent="0.3">
      <c r="A37" s="20"/>
      <c r="B37" s="20"/>
      <c r="C37" s="20"/>
      <c r="D37" s="20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0"/>
    </row>
    <row r="38" spans="1:24" x14ac:dyDescent="0.3">
      <c r="A38" s="20"/>
      <c r="B38" s="20"/>
      <c r="C38" s="20"/>
      <c r="D38" s="20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0"/>
    </row>
    <row r="39" spans="1:24" x14ac:dyDescent="0.3">
      <c r="A39" s="20"/>
      <c r="B39" s="20"/>
      <c r="C39" s="20"/>
      <c r="D39" s="20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0"/>
    </row>
    <row r="40" spans="1:24" x14ac:dyDescent="0.3">
      <c r="A40" s="20"/>
      <c r="B40" s="20"/>
      <c r="C40" s="20"/>
      <c r="D40" s="20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0"/>
    </row>
    <row r="41" spans="1:24" x14ac:dyDescent="0.3">
      <c r="A41" s="20"/>
      <c r="B41" s="20"/>
      <c r="C41" s="20"/>
      <c r="D41" s="20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0"/>
    </row>
    <row r="42" spans="1:24" x14ac:dyDescent="0.3">
      <c r="A42" s="20"/>
      <c r="B42" s="20"/>
      <c r="C42" s="20"/>
      <c r="D42" s="20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0"/>
    </row>
    <row r="43" spans="1:24" x14ac:dyDescent="0.3">
      <c r="A43" s="20"/>
      <c r="B43" s="20"/>
      <c r="C43" s="20"/>
      <c r="D43" s="20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0"/>
    </row>
    <row r="44" spans="1:24" x14ac:dyDescent="0.3">
      <c r="A44" s="20"/>
      <c r="B44" s="20"/>
      <c r="C44" s="20"/>
      <c r="D44" s="20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0"/>
    </row>
    <row r="45" spans="1:24" x14ac:dyDescent="0.3">
      <c r="A45" s="20"/>
      <c r="B45" s="20"/>
      <c r="C45" s="20"/>
      <c r="D45" s="20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0"/>
    </row>
    <row r="46" spans="1:24" x14ac:dyDescent="0.3">
      <c r="A46" s="20"/>
      <c r="B46" s="20"/>
      <c r="C46" s="20"/>
      <c r="D46" s="20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0"/>
    </row>
    <row r="47" spans="1:24" x14ac:dyDescent="0.3">
      <c r="A47" s="20"/>
      <c r="B47" s="20"/>
      <c r="C47" s="20"/>
      <c r="D47" s="20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0"/>
    </row>
    <row r="48" spans="1:24" x14ac:dyDescent="0.3">
      <c r="A48" s="20"/>
      <c r="B48" s="20"/>
      <c r="C48" s="20"/>
      <c r="D48" s="20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0"/>
    </row>
    <row r="49" spans="1:21" x14ac:dyDescent="0.3">
      <c r="A49" s="20"/>
      <c r="B49" s="20"/>
      <c r="C49" s="20"/>
      <c r="D49" s="20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0"/>
    </row>
    <row r="50" spans="1:21" x14ac:dyDescent="0.3">
      <c r="A50" s="20"/>
      <c r="B50" s="20"/>
      <c r="C50" s="20"/>
      <c r="D50" s="20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0"/>
    </row>
    <row r="51" spans="1:21" x14ac:dyDescent="0.3">
      <c r="A51" s="20"/>
      <c r="B51" s="20"/>
      <c r="C51" s="20"/>
      <c r="D51" s="20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0"/>
    </row>
    <row r="52" spans="1:21" x14ac:dyDescent="0.3">
      <c r="A52" s="20"/>
      <c r="B52" s="20"/>
      <c r="C52" s="20"/>
      <c r="D52" s="20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0"/>
    </row>
    <row r="53" spans="1:21" x14ac:dyDescent="0.3">
      <c r="A53" s="20"/>
      <c r="B53" s="20"/>
      <c r="C53" s="20"/>
      <c r="D53" s="20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0"/>
    </row>
    <row r="54" spans="1:21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x14ac:dyDescent="0.3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</sheetData>
  <mergeCells count="1">
    <mergeCell ref="I1:P3"/>
  </mergeCells>
  <pageMargins left="0.7" right="0.7" top="0.75" bottom="0.75" header="0.3" footer="0.3"/>
  <drawing r:id="rId5"/>
  <extLst>
    <ext xmlns:x14="http://schemas.microsoft.com/office/spreadsheetml/2009/9/main" uri="{A8765BA9-456A-4dab-B4F3-ACF838C121DE}">
      <x14:slicerList>
        <x14:slicer r:id="rId6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Valderrama Pumallihua</dc:creator>
  <cp:lastModifiedBy>Diego Valderrama Pumallihua</cp:lastModifiedBy>
  <dcterms:created xsi:type="dcterms:W3CDTF">2023-10-19T21:48:46Z</dcterms:created>
  <dcterms:modified xsi:type="dcterms:W3CDTF">2023-10-27T16:39:40Z</dcterms:modified>
</cp:coreProperties>
</file>