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O:\Nicol Sarmiento\Sabueso\"/>
    </mc:Choice>
  </mc:AlternateContent>
  <xr:revisionPtr revIDLastSave="0" documentId="13_ncr:1_{E5A57199-056C-404E-841D-2A9C3A17EE3C}" xr6:coauthVersionLast="47" xr6:coauthVersionMax="47" xr10:uidLastSave="{00000000-0000-0000-0000-000000000000}"/>
  <bookViews>
    <workbookView xWindow="-108" yWindow="-108" windowWidth="23256" windowHeight="12576" activeTab="4" xr2:uid="{00000000-000D-0000-FFFF-FFFF00000000}"/>
  </bookViews>
  <sheets>
    <sheet name="Accesos" sheetId="1" r:id="rId1"/>
    <sheet name="Configuración" sheetId="2" r:id="rId2"/>
    <sheet name="Geocercas" sheetId="3" r:id="rId3"/>
    <sheet name="Hoja4" sheetId="4" r:id="rId4"/>
    <sheet name="Hoja5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3" l="1"/>
  <c r="G37" i="3"/>
  <c r="G38" i="3"/>
  <c r="H69" i="3"/>
  <c r="H68" i="3"/>
  <c r="H67" i="3"/>
  <c r="H66" i="3"/>
  <c r="H65" i="3"/>
  <c r="H64" i="3"/>
  <c r="G33" i="3" s="1"/>
  <c r="H63" i="3"/>
  <c r="H62" i="3"/>
  <c r="H61" i="3"/>
  <c r="H60" i="3"/>
  <c r="H59" i="3"/>
  <c r="H44" i="3"/>
  <c r="H45" i="3"/>
  <c r="H46" i="3"/>
  <c r="G31" i="3" s="1"/>
  <c r="H47" i="3"/>
  <c r="G32" i="3" s="1"/>
  <c r="H48" i="3"/>
  <c r="H49" i="3"/>
  <c r="G34" i="3" s="1"/>
  <c r="H50" i="3"/>
  <c r="G35" i="3" s="1"/>
  <c r="H51" i="3"/>
  <c r="H52" i="3"/>
  <c r="H53" i="3"/>
  <c r="H43" i="3"/>
  <c r="G28" i="3" s="1"/>
  <c r="F39" i="3"/>
  <c r="G39" i="3"/>
  <c r="E39" i="3"/>
  <c r="D38" i="3"/>
  <c r="D37" i="3"/>
  <c r="D36" i="3"/>
  <c r="D35" i="3"/>
  <c r="D34" i="3"/>
  <c r="D33" i="3"/>
  <c r="D32" i="3"/>
  <c r="D31" i="3"/>
  <c r="I43" i="3"/>
  <c r="I46" i="3"/>
  <c r="I47" i="3"/>
  <c r="I48" i="3"/>
  <c r="I49" i="3"/>
  <c r="I50" i="3"/>
  <c r="I51" i="3"/>
  <c r="I52" i="3"/>
  <c r="I53" i="3"/>
  <c r="D70" i="3"/>
  <c r="E70" i="3"/>
  <c r="F70" i="3"/>
  <c r="G70" i="3"/>
  <c r="D54" i="3"/>
  <c r="E54" i="3"/>
  <c r="F54" i="3"/>
  <c r="G54" i="3"/>
  <c r="I69" i="3"/>
  <c r="I68" i="3"/>
  <c r="I67" i="3"/>
  <c r="I66" i="3"/>
  <c r="I65" i="3"/>
  <c r="I64" i="3"/>
  <c r="I63" i="3"/>
  <c r="I62" i="3"/>
  <c r="I61" i="3"/>
  <c r="I60" i="3"/>
  <c r="I59" i="3"/>
  <c r="I44" i="3"/>
  <c r="I45" i="3"/>
  <c r="G29" i="3" l="1"/>
  <c r="G30" i="3"/>
  <c r="D39" i="3"/>
  <c r="I54" i="3"/>
  <c r="I70" i="3"/>
</calcChain>
</file>

<file path=xl/sharedStrings.xml><?xml version="1.0" encoding="utf-8"?>
<sst xmlns="http://schemas.openxmlformats.org/spreadsheetml/2006/main" count="291" uniqueCount="86">
  <si>
    <t>CREDENCIALES PARA APLICACIÓN WIATAG</t>
  </si>
  <si>
    <t>ITEM</t>
  </si>
  <si>
    <t>NOMBRE EN PLATAFORMA</t>
  </si>
  <si>
    <t>ID ÚNICO</t>
  </si>
  <si>
    <t>CONTRASEÑA</t>
  </si>
  <si>
    <t>WiaTag_01</t>
  </si>
  <si>
    <t>WiaTag_02</t>
  </si>
  <si>
    <t>WiaTag_03</t>
  </si>
  <si>
    <t>WiaTag_04</t>
  </si>
  <si>
    <t>WiaTag_05</t>
  </si>
  <si>
    <t>WiaTag_06</t>
  </si>
  <si>
    <t>WiaTag_07</t>
  </si>
  <si>
    <t>WiaTag_08</t>
  </si>
  <si>
    <t>WiaTag_09</t>
  </si>
  <si>
    <t>WiaTag_10</t>
  </si>
  <si>
    <t>WiaTag_11</t>
  </si>
  <si>
    <t>WiaTag_12</t>
  </si>
  <si>
    <t>wiatag01</t>
  </si>
  <si>
    <t>wiatag04</t>
  </si>
  <si>
    <t>wiatag05</t>
  </si>
  <si>
    <t>wiatag06</t>
  </si>
  <si>
    <t>wiatag07</t>
  </si>
  <si>
    <t>wiatag08</t>
  </si>
  <si>
    <t>wiatag09</t>
  </si>
  <si>
    <t>wiatag02</t>
  </si>
  <si>
    <t>wiatag03</t>
  </si>
  <si>
    <t>wiatag010</t>
  </si>
  <si>
    <t>wiatag011</t>
  </si>
  <si>
    <t>wiatag012</t>
  </si>
  <si>
    <t>CONSEJERO NI</t>
  </si>
  <si>
    <t>Nikolai Ramos</t>
  </si>
  <si>
    <t>Lina Baltazar</t>
  </si>
  <si>
    <t>Jessenia Perez</t>
  </si>
  <si>
    <t>Hector Llanos</t>
  </si>
  <si>
    <t>Guillermina Robles</t>
  </si>
  <si>
    <t>Pruebas (Alfredo Ponce)</t>
  </si>
  <si>
    <t>Jhon Ramon</t>
  </si>
  <si>
    <t>Sandra Flores</t>
  </si>
  <si>
    <t>Patricia Puma</t>
  </si>
  <si>
    <t>Marcelino Cordova</t>
  </si>
  <si>
    <t>Luz Inuma</t>
  </si>
  <si>
    <t>ESTADO</t>
  </si>
  <si>
    <t>Chimbote</t>
  </si>
  <si>
    <t>Cusco</t>
  </si>
  <si>
    <t>Chiclayo</t>
  </si>
  <si>
    <t>Huancayo</t>
  </si>
  <si>
    <t>LOCALIDAD</t>
  </si>
  <si>
    <t>Cañete</t>
  </si>
  <si>
    <t>Pisco</t>
  </si>
  <si>
    <t>Arequipa</t>
  </si>
  <si>
    <t>Consejero NI (Pilar)</t>
  </si>
  <si>
    <t>Configurado y validado con éxito</t>
  </si>
  <si>
    <t>Monica Bustamante</t>
  </si>
  <si>
    <t>Sede</t>
  </si>
  <si>
    <t>Consejero</t>
  </si>
  <si>
    <t>Principales</t>
  </si>
  <si>
    <t>Dia 1</t>
  </si>
  <si>
    <t>Dia 2</t>
  </si>
  <si>
    <t>Dia 3</t>
  </si>
  <si>
    <t>Inicio geocercas</t>
  </si>
  <si>
    <t>Total Geocercas</t>
  </si>
  <si>
    <t>Total Avance</t>
  </si>
  <si>
    <t>Secundarias</t>
  </si>
  <si>
    <t>Funeraria X</t>
  </si>
  <si>
    <t>Morgue X</t>
  </si>
  <si>
    <t>Funeraria Y</t>
  </si>
  <si>
    <t>Funeraria Z</t>
  </si>
  <si>
    <t>Oficina A</t>
  </si>
  <si>
    <t>Oficina B</t>
  </si>
  <si>
    <t>Funeraria A</t>
  </si>
  <si>
    <t>Funeraria B</t>
  </si>
  <si>
    <t>Geocercas</t>
  </si>
  <si>
    <t>Tipo</t>
  </si>
  <si>
    <t>Hospital A</t>
  </si>
  <si>
    <t>Hospital B</t>
  </si>
  <si>
    <t>Principal</t>
  </si>
  <si>
    <t>Secundario</t>
  </si>
  <si>
    <t>%Avance</t>
  </si>
  <si>
    <t>Relación de Geocercas</t>
  </si>
  <si>
    <t>Estado</t>
  </si>
  <si>
    <t>Avance de geocercas principales</t>
  </si>
  <si>
    <t>Avance de geocercas secundarias</t>
  </si>
  <si>
    <t>% Avance Total</t>
  </si>
  <si>
    <t>Total Principales</t>
  </si>
  <si>
    <t>Total Secundarios</t>
  </si>
  <si>
    <t>Resumen de avance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</si>
</sst>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4B084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D1D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1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right" vertical="center"/>
    </xf>
    <xf numFmtId="0" fontId="2" fillId="4" borderId="6" xfId="0" applyFont="1" applyFill="1" applyBorder="1" applyAlignment="1">
      <alignment horizontal="right" vertical="center"/>
    </xf>
    <xf numFmtId="0" fontId="2" fillId="4" borderId="7" xfId="0" applyFont="1" applyFill="1" applyBorder="1" applyAlignment="1">
      <alignment horizontal="right" vertical="center"/>
    </xf>
    <xf numFmtId="0" fontId="2" fillId="4" borderId="8" xfId="0" applyFont="1" applyFill="1" applyBorder="1" applyAlignment="1">
      <alignment vertical="center"/>
    </xf>
    <xf numFmtId="0" fontId="2" fillId="4" borderId="9" xfId="0" applyFont="1" applyFill="1" applyBorder="1" applyAlignment="1">
      <alignment horizontal="right" vertical="center"/>
    </xf>
    <xf numFmtId="0" fontId="2" fillId="4" borderId="1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1" fillId="3" borderId="11" xfId="0" applyFont="1" applyFill="1" applyBorder="1" applyAlignment="1">
      <alignment horizontal="left" vertical="center"/>
    </xf>
    <xf numFmtId="0" fontId="2" fillId="4" borderId="12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right" vertical="center"/>
    </xf>
    <xf numFmtId="0" fontId="2" fillId="5" borderId="1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vertical="center"/>
    </xf>
    <xf numFmtId="0" fontId="2" fillId="5" borderId="6" xfId="0" applyFont="1" applyFill="1" applyBorder="1" applyAlignment="1">
      <alignment horizontal="right" vertical="center"/>
    </xf>
    <xf numFmtId="0" fontId="2" fillId="6" borderId="1" xfId="0" applyFont="1" applyFill="1" applyBorder="1" applyAlignment="1">
      <alignment horizontal="left" vertical="center"/>
    </xf>
    <xf numFmtId="0" fontId="0" fillId="6" borderId="1" xfId="0" applyFill="1" applyBorder="1"/>
    <xf numFmtId="0" fontId="1" fillId="2" borderId="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8" borderId="13" xfId="0" applyFill="1" applyBorder="1" applyAlignment="1">
      <alignment horizontal="center" vertical="center"/>
    </xf>
    <xf numFmtId="0" fontId="2" fillId="8" borderId="13" xfId="0" applyFont="1" applyFill="1" applyBorder="1" applyAlignment="1">
      <alignment horizontal="left" vertical="center"/>
    </xf>
    <xf numFmtId="0" fontId="0" fillId="8" borderId="13" xfId="0" applyFill="1" applyBorder="1" applyAlignment="1">
      <alignment horizontal="center" vertical="center"/>
    </xf>
    <xf numFmtId="0" fontId="5" fillId="9" borderId="0" xfId="0" applyFont="1" applyFill="1" applyAlignment="1">
      <alignment horizontal="center" vertical="center" wrapText="1"/>
    </xf>
    <xf numFmtId="0" fontId="5" fillId="9" borderId="0" xfId="0" applyFont="1" applyFill="1" applyAlignment="1">
      <alignment horizontal="center" vertical="center"/>
    </xf>
    <xf numFmtId="0" fontId="0" fillId="11" borderId="13" xfId="0" applyFill="1" applyBorder="1" applyAlignment="1">
      <alignment horizontal="center" vertical="center"/>
    </xf>
    <xf numFmtId="0" fontId="0" fillId="11" borderId="13" xfId="0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6" fillId="10" borderId="13" xfId="0" applyFont="1" applyFill="1" applyBorder="1" applyAlignment="1">
      <alignment horizontal="center"/>
    </xf>
    <xf numFmtId="0" fontId="6" fillId="6" borderId="13" xfId="0" applyFont="1" applyFill="1" applyBorder="1" applyAlignment="1">
      <alignment horizontal="center"/>
    </xf>
    <xf numFmtId="0" fontId="0" fillId="12" borderId="0" xfId="0" applyFill="1"/>
    <xf numFmtId="0" fontId="0" fillId="10" borderId="0" xfId="0" applyFill="1"/>
    <xf numFmtId="0" fontId="0" fillId="9" borderId="0" xfId="0" applyFill="1" applyAlignment="1">
      <alignment horizontal="center"/>
    </xf>
    <xf numFmtId="0" fontId="6" fillId="13" borderId="0" xfId="0" applyFont="1" applyFill="1" applyAlignment="1">
      <alignment horizontal="center" vertical="center"/>
    </xf>
    <xf numFmtId="9" fontId="6" fillId="10" borderId="13" xfId="1" applyFont="1" applyFill="1" applyBorder="1" applyAlignment="1">
      <alignment horizontal="center"/>
    </xf>
    <xf numFmtId="0" fontId="6" fillId="10" borderId="0" xfId="0" applyFont="1" applyFill="1" applyAlignment="1">
      <alignment horizontal="center" vertical="center"/>
    </xf>
    <xf numFmtId="9" fontId="6" fillId="6" borderId="13" xfId="1" applyFont="1" applyFill="1" applyBorder="1" applyAlignment="1">
      <alignment horizontal="center"/>
    </xf>
    <xf numFmtId="0" fontId="6" fillId="6" borderId="0" xfId="0" applyFont="1" applyFill="1" applyAlignment="1">
      <alignment horizontal="center" vertical="center"/>
    </xf>
    <xf numFmtId="9" fontId="6" fillId="7" borderId="13" xfId="1" applyFont="1" applyFill="1" applyBorder="1" applyAlignment="1">
      <alignment horizontal="center"/>
    </xf>
    <xf numFmtId="0" fontId="4" fillId="10" borderId="13" xfId="1" applyNumberFormat="1" applyFont="1" applyFill="1" applyBorder="1" applyAlignment="1">
      <alignment horizontal="center"/>
    </xf>
    <xf numFmtId="0" fontId="4" fillId="6" borderId="13" xfId="1" applyNumberFormat="1" applyFont="1" applyFill="1" applyBorder="1" applyAlignment="1">
      <alignment horizontal="center"/>
    </xf>
    <xf numFmtId="0" fontId="6" fillId="7" borderId="13" xfId="0" applyFont="1" applyFill="1" applyBorder="1" applyAlignment="1">
      <alignment horizontal="center"/>
    </xf>
    <xf numFmtId="0" fontId="0" fillId="8" borderId="13" xfId="0" applyFont="1" applyFill="1" applyBorder="1" applyAlignment="1">
      <alignment horizontal="center"/>
    </xf>
    <xf numFmtId="0" fontId="6" fillId="5" borderId="0" xfId="0" applyFont="1" applyFill="1" applyAlignment="1">
      <alignment horizontal="center" vertical="center"/>
    </xf>
  </cellXfs>
  <cellStyles count="2">
    <cellStyle name="Normal" xfId="0" builtinId="0"/>
    <cellStyle name="Porcentaje" xfId="1" builtinId="5"/>
  </cellStyles>
  <dxfs count="5">
    <dxf>
      <fill>
        <patternFill patternType="solid">
          <fgColor indexed="64"/>
          <bgColor theme="4" tint="-0.249977111117893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</dxfs>
  <tableStyles count="0" defaultTableStyle="TableStyleMedium2" defaultPivotStyle="PivotStyleLight16"/>
  <colors>
    <mruColors>
      <color rgb="FFFFD1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B793AC72-FC18-4B63-8E49-58386FB43FDC}" name="Tabla210" displayName="Tabla210" ref="B3:F23" totalsRowShown="0" headerRowDxfId="0">
  <autoFilter ref="B3:F23" xr:uid="{B793AC72-FC18-4B63-8E49-58386FB43FDC}"/>
  <tableColumns count="5">
    <tableColumn id="1" xr3:uid="{CC8900BA-2349-4CE1-A2E2-1C68D74CEF37}" name="Sede" dataDxfId="2"/>
    <tableColumn id="2" xr3:uid="{917B372F-A06F-4602-A6FC-0FF5257FD113}" name="Consejero" dataDxfId="1"/>
    <tableColumn id="3" xr3:uid="{88D810B7-6AAA-488B-AA7C-2B5671FF07D3}" name="Geocercas"/>
    <tableColumn id="4" xr3:uid="{C11D0CA8-3D52-4BDA-AF68-68FE83F16C24}" name="Tipo"/>
    <tableColumn id="5" xr3:uid="{7C86F9F6-ECC9-48A3-9F06-D64697399984}" name="Estado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34A3D22-BDA1-4891-922C-B112F190633D}" name="Tabla2" displayName="Tabla2" ref="B2:E22" totalsRowShown="0">
  <autoFilter ref="B2:E22" xr:uid="{534A3D22-BDA1-4891-922C-B112F190633D}"/>
  <tableColumns count="4">
    <tableColumn id="1" xr3:uid="{89DCFEC1-CFAB-4C04-9991-BC2FCCCB4644}" name="Sede" dataDxfId="4"/>
    <tableColumn id="2" xr3:uid="{98AC6E48-DFDD-4688-85C9-C2D26D401C8E}" name="Consejero" dataDxfId="3"/>
    <tableColumn id="3" xr3:uid="{18450BB4-1111-4B49-BE76-CD549F8ECF8F}" name="Geocercas"/>
    <tableColumn id="4" xr3:uid="{E7FEAC8E-06D0-433D-A536-56F0A77DFA05}" name="Tipo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5"/>
  <sheetViews>
    <sheetView workbookViewId="0">
      <selection activeCell="C21" sqref="C21"/>
    </sheetView>
  </sheetViews>
  <sheetFormatPr baseColWidth="10" defaultColWidth="9.109375" defaultRowHeight="14.4" x14ac:dyDescent="0.3"/>
  <cols>
    <col min="2" max="2" width="5.44140625" bestFit="1" customWidth="1"/>
    <col min="3" max="3" width="22.21875" style="11" customWidth="1"/>
    <col min="4" max="4" width="27.33203125" bestFit="1" customWidth="1"/>
    <col min="5" max="5" width="12.109375" bestFit="1" customWidth="1"/>
    <col min="6" max="6" width="13.109375" bestFit="1" customWidth="1"/>
  </cols>
  <sheetData>
    <row r="1" spans="2:6" ht="15" thickBot="1" x14ac:dyDescent="0.35"/>
    <row r="2" spans="2:6" x14ac:dyDescent="0.3">
      <c r="B2" s="20" t="s">
        <v>0</v>
      </c>
      <c r="C2" s="21"/>
      <c r="D2" s="22"/>
      <c r="E2" s="22"/>
      <c r="F2" s="23"/>
    </row>
    <row r="3" spans="2:6" x14ac:dyDescent="0.3">
      <c r="B3" s="3" t="s">
        <v>1</v>
      </c>
      <c r="C3" s="12" t="s">
        <v>29</v>
      </c>
      <c r="D3" s="1" t="s">
        <v>2</v>
      </c>
      <c r="E3" s="1" t="s">
        <v>3</v>
      </c>
      <c r="F3" s="4" t="s">
        <v>4</v>
      </c>
    </row>
    <row r="4" spans="2:6" x14ac:dyDescent="0.3">
      <c r="B4" s="5">
        <v>1</v>
      </c>
      <c r="C4" s="10" t="s">
        <v>33</v>
      </c>
      <c r="D4" s="2" t="s">
        <v>5</v>
      </c>
      <c r="E4" s="2" t="s">
        <v>17</v>
      </c>
      <c r="F4" s="6">
        <v>888888</v>
      </c>
    </row>
    <row r="5" spans="2:6" x14ac:dyDescent="0.3">
      <c r="B5" s="5">
        <v>2</v>
      </c>
      <c r="C5" s="10" t="s">
        <v>37</v>
      </c>
      <c r="D5" s="2" t="s">
        <v>6</v>
      </c>
      <c r="E5" s="2" t="s">
        <v>24</v>
      </c>
      <c r="F5" s="6">
        <v>888888</v>
      </c>
    </row>
    <row r="6" spans="2:6" x14ac:dyDescent="0.3">
      <c r="B6" s="5">
        <v>3</v>
      </c>
      <c r="C6" s="10" t="s">
        <v>36</v>
      </c>
      <c r="D6" s="2" t="s">
        <v>7</v>
      </c>
      <c r="E6" s="2" t="s">
        <v>25</v>
      </c>
      <c r="F6" s="6">
        <v>888888</v>
      </c>
    </row>
    <row r="7" spans="2:6" x14ac:dyDescent="0.3">
      <c r="B7" s="5">
        <v>4</v>
      </c>
      <c r="C7" s="10" t="s">
        <v>38</v>
      </c>
      <c r="D7" s="2" t="s">
        <v>8</v>
      </c>
      <c r="E7" s="2" t="s">
        <v>18</v>
      </c>
      <c r="F7" s="6">
        <v>888888</v>
      </c>
    </row>
    <row r="8" spans="2:6" x14ac:dyDescent="0.3">
      <c r="B8" s="5">
        <v>5</v>
      </c>
      <c r="C8" s="10" t="s">
        <v>30</v>
      </c>
      <c r="D8" s="2" t="s">
        <v>9</v>
      </c>
      <c r="E8" s="2" t="s">
        <v>19</v>
      </c>
      <c r="F8" s="6">
        <v>888888</v>
      </c>
    </row>
    <row r="9" spans="2:6" x14ac:dyDescent="0.3">
      <c r="B9" s="5">
        <v>6</v>
      </c>
      <c r="C9" s="10" t="s">
        <v>39</v>
      </c>
      <c r="D9" s="2" t="s">
        <v>10</v>
      </c>
      <c r="E9" s="2" t="s">
        <v>20</v>
      </c>
      <c r="F9" s="6">
        <v>888888</v>
      </c>
    </row>
    <row r="10" spans="2:6" x14ac:dyDescent="0.3">
      <c r="B10" s="5">
        <v>7</v>
      </c>
      <c r="C10" s="10" t="s">
        <v>40</v>
      </c>
      <c r="D10" s="2" t="s">
        <v>11</v>
      </c>
      <c r="E10" s="2" t="s">
        <v>21</v>
      </c>
      <c r="F10" s="6">
        <v>888888</v>
      </c>
    </row>
    <row r="11" spans="2:6" x14ac:dyDescent="0.3">
      <c r="B11" s="5">
        <v>8</v>
      </c>
      <c r="C11" s="10" t="s">
        <v>32</v>
      </c>
      <c r="D11" s="2" t="s">
        <v>12</v>
      </c>
      <c r="E11" s="2" t="s">
        <v>22</v>
      </c>
      <c r="F11" s="6">
        <v>888888</v>
      </c>
    </row>
    <row r="12" spans="2:6" x14ac:dyDescent="0.3">
      <c r="B12" s="5">
        <v>9</v>
      </c>
      <c r="C12" s="10" t="s">
        <v>34</v>
      </c>
      <c r="D12" s="2" t="s">
        <v>13</v>
      </c>
      <c r="E12" s="2" t="s">
        <v>23</v>
      </c>
      <c r="F12" s="6">
        <v>888888</v>
      </c>
    </row>
    <row r="13" spans="2:6" x14ac:dyDescent="0.3">
      <c r="B13" s="5">
        <v>10</v>
      </c>
      <c r="C13" s="10" t="s">
        <v>35</v>
      </c>
      <c r="D13" s="2" t="s">
        <v>14</v>
      </c>
      <c r="E13" s="2" t="s">
        <v>26</v>
      </c>
      <c r="F13" s="6">
        <v>888888</v>
      </c>
    </row>
    <row r="14" spans="2:6" x14ac:dyDescent="0.3">
      <c r="B14" s="14">
        <v>11</v>
      </c>
      <c r="C14" s="15"/>
      <c r="D14" s="16" t="s">
        <v>15</v>
      </c>
      <c r="E14" s="16" t="s">
        <v>27</v>
      </c>
      <c r="F14" s="17">
        <v>888888</v>
      </c>
    </row>
    <row r="15" spans="2:6" ht="15" thickBot="1" x14ac:dyDescent="0.35">
      <c r="B15" s="7">
        <v>12</v>
      </c>
      <c r="C15" s="13" t="s">
        <v>31</v>
      </c>
      <c r="D15" s="8" t="s">
        <v>16</v>
      </c>
      <c r="E15" s="8" t="s">
        <v>28</v>
      </c>
      <c r="F15" s="9">
        <v>888888</v>
      </c>
    </row>
  </sheetData>
  <mergeCells count="1">
    <mergeCell ref="B2:F2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F1795-AC58-4086-9D6A-A8949EF16975}">
  <dimension ref="B2:D13"/>
  <sheetViews>
    <sheetView workbookViewId="0">
      <selection activeCell="C3" sqref="C3:C13"/>
    </sheetView>
  </sheetViews>
  <sheetFormatPr baseColWidth="10" defaultRowHeight="14.4" x14ac:dyDescent="0.3"/>
  <cols>
    <col min="2" max="2" width="20.5546875" bestFit="1" customWidth="1"/>
    <col min="4" max="4" width="29" customWidth="1"/>
  </cols>
  <sheetData>
    <row r="2" spans="2:4" x14ac:dyDescent="0.3">
      <c r="B2" s="12" t="s">
        <v>29</v>
      </c>
      <c r="C2" s="12" t="s">
        <v>46</v>
      </c>
      <c r="D2" s="12" t="s">
        <v>41</v>
      </c>
    </row>
    <row r="3" spans="2:4" x14ac:dyDescent="0.3">
      <c r="B3" s="18" t="s">
        <v>33</v>
      </c>
      <c r="C3" s="19" t="s">
        <v>44</v>
      </c>
      <c r="D3" s="19" t="s">
        <v>51</v>
      </c>
    </row>
    <row r="4" spans="2:4" x14ac:dyDescent="0.3">
      <c r="B4" s="18" t="s">
        <v>37</v>
      </c>
      <c r="C4" s="19" t="s">
        <v>44</v>
      </c>
      <c r="D4" s="19" t="s">
        <v>51</v>
      </c>
    </row>
    <row r="5" spans="2:4" x14ac:dyDescent="0.3">
      <c r="B5" s="18" t="s">
        <v>36</v>
      </c>
      <c r="C5" s="19" t="s">
        <v>45</v>
      </c>
      <c r="D5" s="19" t="s">
        <v>51</v>
      </c>
    </row>
    <row r="6" spans="2:4" x14ac:dyDescent="0.3">
      <c r="B6" s="18" t="s">
        <v>38</v>
      </c>
      <c r="C6" s="19" t="s">
        <v>43</v>
      </c>
      <c r="D6" s="19" t="s">
        <v>51</v>
      </c>
    </row>
    <row r="7" spans="2:4" x14ac:dyDescent="0.3">
      <c r="B7" s="18" t="s">
        <v>30</v>
      </c>
      <c r="C7" s="19" t="s">
        <v>43</v>
      </c>
      <c r="D7" s="19" t="s">
        <v>51</v>
      </c>
    </row>
    <row r="8" spans="2:4" x14ac:dyDescent="0.3">
      <c r="B8" s="18" t="s">
        <v>52</v>
      </c>
      <c r="C8" s="19" t="s">
        <v>47</v>
      </c>
      <c r="D8" s="19" t="s">
        <v>51</v>
      </c>
    </row>
    <row r="9" spans="2:4" x14ac:dyDescent="0.3">
      <c r="B9" s="18" t="s">
        <v>40</v>
      </c>
      <c r="C9" s="19" t="s">
        <v>42</v>
      </c>
      <c r="D9" s="19" t="s">
        <v>51</v>
      </c>
    </row>
    <row r="10" spans="2:4" x14ac:dyDescent="0.3">
      <c r="B10" s="18" t="s">
        <v>32</v>
      </c>
      <c r="C10" s="19" t="s">
        <v>48</v>
      </c>
      <c r="D10" s="19" t="s">
        <v>51</v>
      </c>
    </row>
    <row r="11" spans="2:4" x14ac:dyDescent="0.3">
      <c r="B11" s="18" t="s">
        <v>34</v>
      </c>
      <c r="C11" s="19" t="s">
        <v>42</v>
      </c>
      <c r="D11" s="19" t="s">
        <v>51</v>
      </c>
    </row>
    <row r="12" spans="2:4" x14ac:dyDescent="0.3">
      <c r="B12" s="18" t="s">
        <v>31</v>
      </c>
      <c r="C12" s="19" t="s">
        <v>45</v>
      </c>
      <c r="D12" s="19" t="s">
        <v>51</v>
      </c>
    </row>
    <row r="13" spans="2:4" x14ac:dyDescent="0.3">
      <c r="B13" s="18" t="s">
        <v>50</v>
      </c>
      <c r="C13" s="19" t="s">
        <v>49</v>
      </c>
      <c r="D13" s="19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D4CC5-CB63-4745-8CAD-4A163424A290}">
  <dimension ref="A2:O70"/>
  <sheetViews>
    <sheetView topLeftCell="A52" workbookViewId="0">
      <selection sqref="A1:J76"/>
    </sheetView>
  </sheetViews>
  <sheetFormatPr baseColWidth="10" defaultRowHeight="14.4" x14ac:dyDescent="0.3"/>
  <cols>
    <col min="1" max="1" width="10.33203125" style="25" customWidth="1"/>
    <col min="2" max="2" width="11.5546875" style="25"/>
    <col min="3" max="3" width="19.5546875" customWidth="1"/>
    <col min="4" max="4" width="12.44140625" style="24" customWidth="1"/>
    <col min="5" max="5" width="14.6640625" style="24" customWidth="1"/>
    <col min="6" max="6" width="14.21875" style="24" customWidth="1"/>
    <col min="7" max="8" width="13.88671875" style="24" customWidth="1"/>
    <col min="9" max="10" width="11.5546875" style="24"/>
    <col min="11" max="11" width="15.109375" style="24" customWidth="1"/>
    <col min="12" max="14" width="11.5546875" style="24"/>
    <col min="15" max="15" width="14.5546875" style="24" customWidth="1"/>
  </cols>
  <sheetData>
    <row r="2" spans="2:6" x14ac:dyDescent="0.3">
      <c r="B2" s="40" t="s">
        <v>78</v>
      </c>
      <c r="C2" s="40"/>
      <c r="D2" s="40"/>
      <c r="E2" s="40"/>
    </row>
    <row r="3" spans="2:6" x14ac:dyDescent="0.3">
      <c r="B3" s="39" t="s">
        <v>53</v>
      </c>
      <c r="C3" s="39" t="s">
        <v>54</v>
      </c>
      <c r="D3" s="39" t="s">
        <v>71</v>
      </c>
      <c r="E3" s="39" t="s">
        <v>72</v>
      </c>
      <c r="F3" s="39" t="s">
        <v>79</v>
      </c>
    </row>
    <row r="4" spans="2:6" x14ac:dyDescent="0.3">
      <c r="B4" t="s">
        <v>44</v>
      </c>
      <c r="C4" t="s">
        <v>33</v>
      </c>
      <c r="D4" t="s">
        <v>63</v>
      </c>
      <c r="E4" s="38" t="s">
        <v>75</v>
      </c>
      <c r="F4"/>
    </row>
    <row r="5" spans="2:6" x14ac:dyDescent="0.3">
      <c r="B5" t="s">
        <v>44</v>
      </c>
      <c r="C5" t="s">
        <v>33</v>
      </c>
      <c r="D5" t="s">
        <v>64</v>
      </c>
      <c r="E5" s="38" t="s">
        <v>75</v>
      </c>
      <c r="F5"/>
    </row>
    <row r="6" spans="2:6" x14ac:dyDescent="0.3">
      <c r="B6" t="s">
        <v>44</v>
      </c>
      <c r="C6" t="s">
        <v>33</v>
      </c>
      <c r="D6" t="s">
        <v>65</v>
      </c>
      <c r="E6" s="38" t="s">
        <v>75</v>
      </c>
      <c r="F6"/>
    </row>
    <row r="7" spans="2:6" x14ac:dyDescent="0.3">
      <c r="B7" t="s">
        <v>44</v>
      </c>
      <c r="C7" t="s">
        <v>33</v>
      </c>
      <c r="D7" t="s">
        <v>66</v>
      </c>
      <c r="E7" s="38" t="s">
        <v>75</v>
      </c>
      <c r="F7"/>
    </row>
    <row r="8" spans="2:6" x14ac:dyDescent="0.3">
      <c r="B8" t="s">
        <v>44</v>
      </c>
      <c r="C8" t="s">
        <v>33</v>
      </c>
      <c r="D8" t="s">
        <v>67</v>
      </c>
      <c r="E8" s="38" t="s">
        <v>75</v>
      </c>
      <c r="F8"/>
    </row>
    <row r="9" spans="2:6" x14ac:dyDescent="0.3">
      <c r="B9" t="s">
        <v>44</v>
      </c>
      <c r="C9" t="s">
        <v>33</v>
      </c>
      <c r="D9" t="s">
        <v>68</v>
      </c>
      <c r="E9" s="38" t="s">
        <v>75</v>
      </c>
      <c r="F9"/>
    </row>
    <row r="10" spans="2:6" x14ac:dyDescent="0.3">
      <c r="B10" t="s">
        <v>44</v>
      </c>
      <c r="C10" t="s">
        <v>33</v>
      </c>
      <c r="D10" t="s">
        <v>69</v>
      </c>
      <c r="E10" s="37" t="s">
        <v>76</v>
      </c>
      <c r="F10"/>
    </row>
    <row r="11" spans="2:6" x14ac:dyDescent="0.3">
      <c r="B11" t="s">
        <v>44</v>
      </c>
      <c r="C11" t="s">
        <v>33</v>
      </c>
      <c r="D11" t="s">
        <v>70</v>
      </c>
      <c r="E11" s="37" t="s">
        <v>76</v>
      </c>
      <c r="F11"/>
    </row>
    <row r="12" spans="2:6" x14ac:dyDescent="0.3">
      <c r="B12" t="s">
        <v>44</v>
      </c>
      <c r="C12" t="s">
        <v>33</v>
      </c>
      <c r="D12" t="s">
        <v>73</v>
      </c>
      <c r="E12" s="37" t="s">
        <v>76</v>
      </c>
      <c r="F12"/>
    </row>
    <row r="13" spans="2:6" x14ac:dyDescent="0.3">
      <c r="B13" t="s">
        <v>44</v>
      </c>
      <c r="C13" t="s">
        <v>33</v>
      </c>
      <c r="D13" t="s">
        <v>74</v>
      </c>
      <c r="E13" s="37" t="s">
        <v>76</v>
      </c>
      <c r="F13"/>
    </row>
    <row r="14" spans="2:6" x14ac:dyDescent="0.3">
      <c r="B14" t="s">
        <v>44</v>
      </c>
      <c r="C14" t="s">
        <v>37</v>
      </c>
      <c r="D14"/>
      <c r="E14"/>
      <c r="F14"/>
    </row>
    <row r="15" spans="2:6" x14ac:dyDescent="0.3">
      <c r="B15" t="s">
        <v>45</v>
      </c>
      <c r="C15" t="s">
        <v>36</v>
      </c>
      <c r="D15"/>
      <c r="E15"/>
      <c r="F15"/>
    </row>
    <row r="16" spans="2:6" x14ac:dyDescent="0.3">
      <c r="B16" t="s">
        <v>45</v>
      </c>
      <c r="C16" t="s">
        <v>31</v>
      </c>
      <c r="D16"/>
      <c r="E16"/>
      <c r="F16"/>
    </row>
    <row r="17" spans="2:7" x14ac:dyDescent="0.3">
      <c r="B17" t="s">
        <v>43</v>
      </c>
      <c r="C17" t="s">
        <v>38</v>
      </c>
      <c r="D17"/>
      <c r="E17"/>
      <c r="F17"/>
    </row>
    <row r="18" spans="2:7" x14ac:dyDescent="0.3">
      <c r="B18" t="s">
        <v>43</v>
      </c>
      <c r="C18" t="s">
        <v>30</v>
      </c>
      <c r="D18"/>
      <c r="E18"/>
      <c r="F18"/>
    </row>
    <row r="19" spans="2:7" x14ac:dyDescent="0.3">
      <c r="B19" t="s">
        <v>42</v>
      </c>
      <c r="C19" t="s">
        <v>40</v>
      </c>
      <c r="D19"/>
      <c r="E19"/>
      <c r="F19"/>
    </row>
    <row r="20" spans="2:7" x14ac:dyDescent="0.3">
      <c r="B20" t="s">
        <v>42</v>
      </c>
      <c r="C20" t="s">
        <v>34</v>
      </c>
      <c r="D20"/>
      <c r="E20"/>
      <c r="F20"/>
    </row>
    <row r="21" spans="2:7" x14ac:dyDescent="0.3">
      <c r="B21" t="s">
        <v>48</v>
      </c>
      <c r="C21" t="s">
        <v>32</v>
      </c>
      <c r="D21"/>
      <c r="E21"/>
      <c r="F21"/>
    </row>
    <row r="22" spans="2:7" x14ac:dyDescent="0.3">
      <c r="B22" t="s">
        <v>49</v>
      </c>
      <c r="C22" t="s">
        <v>50</v>
      </c>
      <c r="D22"/>
      <c r="E22"/>
      <c r="F22"/>
    </row>
    <row r="23" spans="2:7" x14ac:dyDescent="0.3">
      <c r="B23" t="s">
        <v>47</v>
      </c>
      <c r="C23" t="s">
        <v>52</v>
      </c>
      <c r="D23"/>
      <c r="E23"/>
      <c r="F23"/>
    </row>
    <row r="26" spans="2:7" x14ac:dyDescent="0.3">
      <c r="B26" s="50" t="s">
        <v>85</v>
      </c>
      <c r="C26" s="50"/>
      <c r="D26" s="50"/>
      <c r="E26" s="50"/>
      <c r="F26" s="50"/>
      <c r="G26" s="50"/>
    </row>
    <row r="27" spans="2:7" ht="28.8" x14ac:dyDescent="0.3">
      <c r="B27" s="31" t="s">
        <v>53</v>
      </c>
      <c r="C27" s="31" t="s">
        <v>54</v>
      </c>
      <c r="D27" s="30" t="s">
        <v>60</v>
      </c>
      <c r="E27" s="30" t="s">
        <v>55</v>
      </c>
      <c r="F27" s="30" t="s">
        <v>62</v>
      </c>
      <c r="G27" s="30" t="s">
        <v>82</v>
      </c>
    </row>
    <row r="28" spans="2:7" x14ac:dyDescent="0.3">
      <c r="B28" s="27" t="s">
        <v>44</v>
      </c>
      <c r="C28" s="28" t="s">
        <v>33</v>
      </c>
      <c r="D28" s="34">
        <v>7</v>
      </c>
      <c r="E28" s="46">
        <v>4</v>
      </c>
      <c r="F28" s="47">
        <v>3</v>
      </c>
      <c r="G28" s="45">
        <f>(H43+H59)/D28</f>
        <v>0.8571428571428571</v>
      </c>
    </row>
    <row r="29" spans="2:7" x14ac:dyDescent="0.3">
      <c r="B29" s="27"/>
      <c r="C29" s="28" t="s">
        <v>37</v>
      </c>
      <c r="D29" s="34">
        <v>4</v>
      </c>
      <c r="E29" s="46">
        <v>3</v>
      </c>
      <c r="F29" s="47">
        <v>1</v>
      </c>
      <c r="G29" s="45">
        <f t="shared" ref="G29:G38" si="0">(H44+H60)/D29</f>
        <v>0.75</v>
      </c>
    </row>
    <row r="30" spans="2:7" x14ac:dyDescent="0.3">
      <c r="B30" s="27" t="s">
        <v>45</v>
      </c>
      <c r="C30" s="28" t="s">
        <v>36</v>
      </c>
      <c r="D30" s="34">
        <v>8</v>
      </c>
      <c r="E30" s="46">
        <v>5</v>
      </c>
      <c r="F30" s="47">
        <v>3</v>
      </c>
      <c r="G30" s="45">
        <f t="shared" si="0"/>
        <v>0.375</v>
      </c>
    </row>
    <row r="31" spans="2:7" x14ac:dyDescent="0.3">
      <c r="B31" s="27"/>
      <c r="C31" s="28" t="s">
        <v>31</v>
      </c>
      <c r="D31" s="34" t="e">
        <f>#REF!</f>
        <v>#REF!</v>
      </c>
      <c r="E31" s="46"/>
      <c r="F31" s="47"/>
      <c r="G31" s="45" t="e">
        <f t="shared" si="0"/>
        <v>#REF!</v>
      </c>
    </row>
    <row r="32" spans="2:7" x14ac:dyDescent="0.3">
      <c r="B32" s="27" t="s">
        <v>43</v>
      </c>
      <c r="C32" s="28" t="s">
        <v>38</v>
      </c>
      <c r="D32" s="34" t="e">
        <f>#REF!</f>
        <v>#REF!</v>
      </c>
      <c r="E32" s="46"/>
      <c r="F32" s="47"/>
      <c r="G32" s="45" t="e">
        <f t="shared" si="0"/>
        <v>#REF!</v>
      </c>
    </row>
    <row r="33" spans="1:14" x14ac:dyDescent="0.3">
      <c r="B33" s="27"/>
      <c r="C33" s="28" t="s">
        <v>30</v>
      </c>
      <c r="D33" s="34" t="e">
        <f>#REF!</f>
        <v>#REF!</v>
      </c>
      <c r="E33" s="46"/>
      <c r="F33" s="47"/>
      <c r="G33" s="45" t="e">
        <f t="shared" si="0"/>
        <v>#REF!</v>
      </c>
    </row>
    <row r="34" spans="1:14" x14ac:dyDescent="0.3">
      <c r="B34" s="27" t="s">
        <v>42</v>
      </c>
      <c r="C34" s="28" t="s">
        <v>40</v>
      </c>
      <c r="D34" s="34" t="e">
        <f>#REF!</f>
        <v>#REF!</v>
      </c>
      <c r="E34" s="46"/>
      <c r="F34" s="47"/>
      <c r="G34" s="45" t="e">
        <f t="shared" si="0"/>
        <v>#REF!</v>
      </c>
    </row>
    <row r="35" spans="1:14" x14ac:dyDescent="0.3">
      <c r="B35" s="27"/>
      <c r="C35" s="28" t="s">
        <v>34</v>
      </c>
      <c r="D35" s="34" t="e">
        <f>#REF!</f>
        <v>#REF!</v>
      </c>
      <c r="E35" s="46"/>
      <c r="F35" s="47"/>
      <c r="G35" s="45" t="e">
        <f t="shared" si="0"/>
        <v>#REF!</v>
      </c>
    </row>
    <row r="36" spans="1:14" x14ac:dyDescent="0.3">
      <c r="B36" s="29" t="s">
        <v>48</v>
      </c>
      <c r="C36" s="28" t="s">
        <v>32</v>
      </c>
      <c r="D36" s="34" t="e">
        <f>#REF!</f>
        <v>#REF!</v>
      </c>
      <c r="E36" s="46"/>
      <c r="F36" s="47"/>
      <c r="G36" s="45" t="e">
        <f t="shared" si="0"/>
        <v>#REF!</v>
      </c>
    </row>
    <row r="37" spans="1:14" x14ac:dyDescent="0.3">
      <c r="B37" s="29" t="s">
        <v>49</v>
      </c>
      <c r="C37" s="28" t="s">
        <v>50</v>
      </c>
      <c r="D37" s="34" t="e">
        <f>#REF!</f>
        <v>#REF!</v>
      </c>
      <c r="E37" s="46"/>
      <c r="F37" s="47"/>
      <c r="G37" s="45" t="e">
        <f t="shared" si="0"/>
        <v>#REF!</v>
      </c>
    </row>
    <row r="38" spans="1:14" x14ac:dyDescent="0.3">
      <c r="B38" s="29" t="s">
        <v>47</v>
      </c>
      <c r="C38" s="28" t="s">
        <v>52</v>
      </c>
      <c r="D38" s="34" t="e">
        <f>#REF!</f>
        <v>#REF!</v>
      </c>
      <c r="E38" s="46"/>
      <c r="F38" s="47"/>
      <c r="G38" s="45" t="e">
        <f t="shared" si="0"/>
        <v>#REF!</v>
      </c>
    </row>
    <row r="39" spans="1:14" x14ac:dyDescent="0.3">
      <c r="D39" s="30" t="e">
        <f>SUM(D28:D38)</f>
        <v>#REF!</v>
      </c>
      <c r="E39" s="30" t="e">
        <f>SUM(#REF!)</f>
        <v>#REF!</v>
      </c>
      <c r="F39" s="30" t="e">
        <f>SUM(#REF!)</f>
        <v>#REF!</v>
      </c>
      <c r="G39" s="30" t="e">
        <f>SUM(#REF!)</f>
        <v>#REF!</v>
      </c>
    </row>
    <row r="41" spans="1:14" x14ac:dyDescent="0.3">
      <c r="A41" s="42" t="s">
        <v>80</v>
      </c>
      <c r="B41" s="42"/>
      <c r="C41" s="42"/>
      <c r="D41" s="42"/>
      <c r="E41" s="42"/>
      <c r="F41" s="42"/>
      <c r="G41" s="42"/>
      <c r="H41" s="42"/>
      <c r="I41" s="42"/>
    </row>
    <row r="42" spans="1:14" s="25" customFormat="1" ht="28.8" x14ac:dyDescent="0.3">
      <c r="A42" s="30" t="s">
        <v>59</v>
      </c>
      <c r="B42" s="31" t="s">
        <v>53</v>
      </c>
      <c r="C42" s="31" t="s">
        <v>54</v>
      </c>
      <c r="D42" s="30" t="s">
        <v>83</v>
      </c>
      <c r="E42" s="31" t="s">
        <v>56</v>
      </c>
      <c r="F42" s="31" t="s">
        <v>57</v>
      </c>
      <c r="G42" s="31" t="s">
        <v>58</v>
      </c>
      <c r="H42" s="31" t="s">
        <v>61</v>
      </c>
      <c r="I42" s="30" t="s">
        <v>77</v>
      </c>
      <c r="J42" s="24"/>
      <c r="K42" s="24"/>
      <c r="L42" s="24"/>
      <c r="M42" s="24"/>
      <c r="N42" s="24"/>
    </row>
    <row r="43" spans="1:14" x14ac:dyDescent="0.3">
      <c r="A43" s="32">
        <v>1</v>
      </c>
      <c r="B43" s="27" t="s">
        <v>44</v>
      </c>
      <c r="C43" s="28" t="s">
        <v>33</v>
      </c>
      <c r="D43" s="35">
        <v>4</v>
      </c>
      <c r="E43" s="49">
        <v>2</v>
      </c>
      <c r="F43" s="49">
        <v>1</v>
      </c>
      <c r="G43" s="49">
        <v>1</v>
      </c>
      <c r="H43" s="48">
        <f>SUM(E43:G43)</f>
        <v>4</v>
      </c>
      <c r="I43" s="41">
        <f>(SUM(E43:G43)/D43)</f>
        <v>1</v>
      </c>
    </row>
    <row r="44" spans="1:14" x14ac:dyDescent="0.3">
      <c r="A44" s="32"/>
      <c r="B44" s="27"/>
      <c r="C44" s="28" t="s">
        <v>37</v>
      </c>
      <c r="D44" s="35">
        <v>3</v>
      </c>
      <c r="E44" s="49">
        <v>1</v>
      </c>
      <c r="F44" s="49">
        <v>1</v>
      </c>
      <c r="G44" s="49">
        <v>0</v>
      </c>
      <c r="H44" s="48">
        <f t="shared" ref="H44:H53" si="1">SUM(E44:G44)</f>
        <v>2</v>
      </c>
      <c r="I44" s="41">
        <f>(SUM(E44:G44)/D44)</f>
        <v>0.66666666666666663</v>
      </c>
    </row>
    <row r="45" spans="1:14" x14ac:dyDescent="0.3">
      <c r="A45" s="32">
        <v>24</v>
      </c>
      <c r="B45" s="27" t="s">
        <v>45</v>
      </c>
      <c r="C45" s="28" t="s">
        <v>36</v>
      </c>
      <c r="D45" s="35">
        <v>5</v>
      </c>
      <c r="E45" s="49">
        <v>1</v>
      </c>
      <c r="F45" s="49">
        <v>0</v>
      </c>
      <c r="G45" s="49">
        <v>0</v>
      </c>
      <c r="H45" s="48">
        <f t="shared" si="1"/>
        <v>1</v>
      </c>
      <c r="I45" s="41">
        <f>(SUM(E45:G45)/D45)</f>
        <v>0.2</v>
      </c>
    </row>
    <row r="46" spans="1:14" x14ac:dyDescent="0.3">
      <c r="A46" s="32"/>
      <c r="B46" s="27"/>
      <c r="C46" s="28" t="s">
        <v>31</v>
      </c>
      <c r="D46" s="35"/>
      <c r="E46" s="49"/>
      <c r="F46" s="49"/>
      <c r="G46" s="49"/>
      <c r="H46" s="48">
        <f t="shared" si="1"/>
        <v>0</v>
      </c>
      <c r="I46" s="41" t="e">
        <f>(SUM(E46:G46)/D46)</f>
        <v>#DIV/0!</v>
      </c>
    </row>
    <row r="47" spans="1:14" x14ac:dyDescent="0.3">
      <c r="A47" s="32">
        <v>11</v>
      </c>
      <c r="B47" s="27" t="s">
        <v>43</v>
      </c>
      <c r="C47" s="28" t="s">
        <v>38</v>
      </c>
      <c r="D47" s="35"/>
      <c r="E47" s="49"/>
      <c r="F47" s="49"/>
      <c r="G47" s="49"/>
      <c r="H47" s="48">
        <f t="shared" si="1"/>
        <v>0</v>
      </c>
      <c r="I47" s="41" t="e">
        <f>(SUM(E47:G47)/D47)</f>
        <v>#DIV/0!</v>
      </c>
    </row>
    <row r="48" spans="1:14" x14ac:dyDescent="0.3">
      <c r="A48" s="32"/>
      <c r="B48" s="27"/>
      <c r="C48" s="28" t="s">
        <v>30</v>
      </c>
      <c r="D48" s="35"/>
      <c r="E48" s="49"/>
      <c r="F48" s="49"/>
      <c r="G48" s="49"/>
      <c r="H48" s="48">
        <f t="shared" si="1"/>
        <v>0</v>
      </c>
      <c r="I48" s="41" t="e">
        <f>(SUM(E48:G48)/D48)</f>
        <v>#DIV/0!</v>
      </c>
    </row>
    <row r="49" spans="1:9" x14ac:dyDescent="0.3">
      <c r="A49" s="32">
        <v>4</v>
      </c>
      <c r="B49" s="27" t="s">
        <v>42</v>
      </c>
      <c r="C49" s="28" t="s">
        <v>40</v>
      </c>
      <c r="D49" s="35"/>
      <c r="E49" s="49"/>
      <c r="F49" s="49"/>
      <c r="G49" s="49"/>
      <c r="H49" s="48">
        <f t="shared" si="1"/>
        <v>0</v>
      </c>
      <c r="I49" s="41" t="e">
        <f>(SUM(E49:G49)/D49)</f>
        <v>#DIV/0!</v>
      </c>
    </row>
    <row r="50" spans="1:9" x14ac:dyDescent="0.3">
      <c r="A50" s="32"/>
      <c r="B50" s="27"/>
      <c r="C50" s="28" t="s">
        <v>34</v>
      </c>
      <c r="D50" s="35"/>
      <c r="E50" s="49"/>
      <c r="F50" s="49"/>
      <c r="G50" s="49"/>
      <c r="H50" s="48">
        <f t="shared" si="1"/>
        <v>0</v>
      </c>
      <c r="I50" s="41" t="e">
        <f>(SUM(E50:G50)/D50)</f>
        <v>#DIV/0!</v>
      </c>
    </row>
    <row r="51" spans="1:9" x14ac:dyDescent="0.3">
      <c r="A51" s="33">
        <v>5</v>
      </c>
      <c r="B51" s="29" t="s">
        <v>48</v>
      </c>
      <c r="C51" s="28" t="s">
        <v>32</v>
      </c>
      <c r="D51" s="35"/>
      <c r="E51" s="49"/>
      <c r="F51" s="49"/>
      <c r="G51" s="49"/>
      <c r="H51" s="48">
        <f t="shared" si="1"/>
        <v>0</v>
      </c>
      <c r="I51" s="41" t="e">
        <f>(SUM(E51:G51)/D51)</f>
        <v>#DIV/0!</v>
      </c>
    </row>
    <row r="52" spans="1:9" x14ac:dyDescent="0.3">
      <c r="A52" s="33">
        <v>0</v>
      </c>
      <c r="B52" s="29" t="s">
        <v>49</v>
      </c>
      <c r="C52" s="28" t="s">
        <v>50</v>
      </c>
      <c r="D52" s="35"/>
      <c r="E52" s="49"/>
      <c r="F52" s="49"/>
      <c r="G52" s="49"/>
      <c r="H52" s="48">
        <f t="shared" si="1"/>
        <v>0</v>
      </c>
      <c r="I52" s="41" t="e">
        <f>(SUM(E52:G52)/D52)</f>
        <v>#DIV/0!</v>
      </c>
    </row>
    <row r="53" spans="1:9" x14ac:dyDescent="0.3">
      <c r="A53" s="33">
        <v>4</v>
      </c>
      <c r="B53" s="29" t="s">
        <v>47</v>
      </c>
      <c r="C53" s="28" t="s">
        <v>52</v>
      </c>
      <c r="D53" s="35"/>
      <c r="E53" s="49"/>
      <c r="F53" s="49"/>
      <c r="G53" s="49"/>
      <c r="H53" s="48">
        <f t="shared" si="1"/>
        <v>0</v>
      </c>
      <c r="I53" s="41" t="e">
        <f>(SUM(E53:G53)/D53)</f>
        <v>#DIV/0!</v>
      </c>
    </row>
    <row r="54" spans="1:9" x14ac:dyDescent="0.3">
      <c r="D54" s="31">
        <f>SUM(D43:D53)</f>
        <v>12</v>
      </c>
      <c r="E54" s="31">
        <f>SUM(E43:E53)</f>
        <v>4</v>
      </c>
      <c r="F54" s="31">
        <f>SUM(F43:F53)</f>
        <v>2</v>
      </c>
      <c r="G54" s="31">
        <f>SUM(G43:G53)</f>
        <v>1</v>
      </c>
      <c r="H54" s="31"/>
      <c r="I54" s="30" t="e">
        <f>SUM(I43:I53)</f>
        <v>#DIV/0!</v>
      </c>
    </row>
    <row r="57" spans="1:9" x14ac:dyDescent="0.3">
      <c r="A57" s="44" t="s">
        <v>81</v>
      </c>
      <c r="B57" s="44"/>
      <c r="C57" s="44"/>
      <c r="D57" s="44"/>
      <c r="E57" s="44"/>
      <c r="F57" s="44"/>
      <c r="G57" s="44"/>
      <c r="H57" s="44"/>
      <c r="I57" s="44"/>
    </row>
    <row r="58" spans="1:9" ht="28.8" x14ac:dyDescent="0.3">
      <c r="A58" s="30" t="s">
        <v>59</v>
      </c>
      <c r="B58" s="31" t="s">
        <v>53</v>
      </c>
      <c r="C58" s="31" t="s">
        <v>54</v>
      </c>
      <c r="D58" s="30" t="s">
        <v>84</v>
      </c>
      <c r="E58" s="31" t="s">
        <v>56</v>
      </c>
      <c r="F58" s="31" t="s">
        <v>57</v>
      </c>
      <c r="G58" s="31" t="s">
        <v>58</v>
      </c>
      <c r="H58" s="31" t="s">
        <v>61</v>
      </c>
      <c r="I58" s="30" t="s">
        <v>77</v>
      </c>
    </row>
    <row r="59" spans="1:9" x14ac:dyDescent="0.3">
      <c r="A59" s="32">
        <v>1</v>
      </c>
      <c r="B59" s="27" t="s">
        <v>44</v>
      </c>
      <c r="C59" s="28" t="s">
        <v>33</v>
      </c>
      <c r="D59" s="36">
        <v>3</v>
      </c>
      <c r="E59" s="49">
        <v>2</v>
      </c>
      <c r="F59" s="49">
        <v>0</v>
      </c>
      <c r="G59" s="49">
        <v>0</v>
      </c>
      <c r="H59" s="48">
        <f>SUM(E59:G59)</f>
        <v>2</v>
      </c>
      <c r="I59" s="43">
        <f>(SUM(E59:G59)/D59)</f>
        <v>0.66666666666666663</v>
      </c>
    </row>
    <row r="60" spans="1:9" x14ac:dyDescent="0.3">
      <c r="A60" s="32"/>
      <c r="B60" s="27"/>
      <c r="C60" s="28" t="s">
        <v>37</v>
      </c>
      <c r="D60" s="36">
        <v>1</v>
      </c>
      <c r="E60" s="49">
        <v>1</v>
      </c>
      <c r="F60" s="49">
        <v>0</v>
      </c>
      <c r="G60" s="49">
        <v>0</v>
      </c>
      <c r="H60" s="48">
        <f t="shared" ref="H60:H69" si="2">SUM(E60:G60)</f>
        <v>1</v>
      </c>
      <c r="I60" s="43">
        <f t="shared" ref="I60:I69" si="3">(SUM(E60:G60)/D60)</f>
        <v>1</v>
      </c>
    </row>
    <row r="61" spans="1:9" x14ac:dyDescent="0.3">
      <c r="A61" s="32">
        <v>24</v>
      </c>
      <c r="B61" s="27" t="s">
        <v>45</v>
      </c>
      <c r="C61" s="28" t="s">
        <v>36</v>
      </c>
      <c r="D61" s="36">
        <v>3</v>
      </c>
      <c r="E61" s="49">
        <v>2</v>
      </c>
      <c r="F61" s="49">
        <v>0</v>
      </c>
      <c r="G61" s="49">
        <v>0</v>
      </c>
      <c r="H61" s="48">
        <f t="shared" si="2"/>
        <v>2</v>
      </c>
      <c r="I61" s="43">
        <f t="shared" si="3"/>
        <v>0.66666666666666663</v>
      </c>
    </row>
    <row r="62" spans="1:9" x14ac:dyDescent="0.3">
      <c r="A62" s="32"/>
      <c r="B62" s="27"/>
      <c r="C62" s="28" t="s">
        <v>31</v>
      </c>
      <c r="D62" s="36"/>
      <c r="E62" s="49"/>
      <c r="F62" s="49"/>
      <c r="G62" s="49"/>
      <c r="H62" s="48">
        <f t="shared" si="2"/>
        <v>0</v>
      </c>
      <c r="I62" s="43" t="e">
        <f t="shared" si="3"/>
        <v>#DIV/0!</v>
      </c>
    </row>
    <row r="63" spans="1:9" x14ac:dyDescent="0.3">
      <c r="A63" s="32">
        <v>11</v>
      </c>
      <c r="B63" s="27" t="s">
        <v>43</v>
      </c>
      <c r="C63" s="28" t="s">
        <v>38</v>
      </c>
      <c r="D63" s="36"/>
      <c r="E63" s="49"/>
      <c r="F63" s="49"/>
      <c r="G63" s="49"/>
      <c r="H63" s="48">
        <f t="shared" si="2"/>
        <v>0</v>
      </c>
      <c r="I63" s="43" t="e">
        <f t="shared" si="3"/>
        <v>#DIV/0!</v>
      </c>
    </row>
    <row r="64" spans="1:9" x14ac:dyDescent="0.3">
      <c r="A64" s="32"/>
      <c r="B64" s="27"/>
      <c r="C64" s="28" t="s">
        <v>30</v>
      </c>
      <c r="D64" s="36"/>
      <c r="E64" s="49"/>
      <c r="F64" s="49"/>
      <c r="G64" s="49"/>
      <c r="H64" s="48">
        <f t="shared" si="2"/>
        <v>0</v>
      </c>
      <c r="I64" s="43" t="e">
        <f t="shared" si="3"/>
        <v>#DIV/0!</v>
      </c>
    </row>
    <row r="65" spans="1:9" x14ac:dyDescent="0.3">
      <c r="A65" s="32">
        <v>4</v>
      </c>
      <c r="B65" s="27" t="s">
        <v>42</v>
      </c>
      <c r="C65" s="28" t="s">
        <v>40</v>
      </c>
      <c r="D65" s="36"/>
      <c r="E65" s="49"/>
      <c r="F65" s="49"/>
      <c r="G65" s="49"/>
      <c r="H65" s="48">
        <f t="shared" si="2"/>
        <v>0</v>
      </c>
      <c r="I65" s="43" t="e">
        <f t="shared" si="3"/>
        <v>#DIV/0!</v>
      </c>
    </row>
    <row r="66" spans="1:9" x14ac:dyDescent="0.3">
      <c r="A66" s="32"/>
      <c r="B66" s="27"/>
      <c r="C66" s="28" t="s">
        <v>34</v>
      </c>
      <c r="D66" s="36"/>
      <c r="E66" s="49"/>
      <c r="F66" s="49"/>
      <c r="G66" s="49"/>
      <c r="H66" s="48">
        <f t="shared" si="2"/>
        <v>0</v>
      </c>
      <c r="I66" s="43" t="e">
        <f t="shared" si="3"/>
        <v>#DIV/0!</v>
      </c>
    </row>
    <row r="67" spans="1:9" x14ac:dyDescent="0.3">
      <c r="A67" s="33">
        <v>5</v>
      </c>
      <c r="B67" s="29" t="s">
        <v>48</v>
      </c>
      <c r="C67" s="28" t="s">
        <v>32</v>
      </c>
      <c r="D67" s="36"/>
      <c r="E67" s="49"/>
      <c r="F67" s="49"/>
      <c r="G67" s="49"/>
      <c r="H67" s="48">
        <f t="shared" si="2"/>
        <v>0</v>
      </c>
      <c r="I67" s="43" t="e">
        <f t="shared" si="3"/>
        <v>#DIV/0!</v>
      </c>
    </row>
    <row r="68" spans="1:9" x14ac:dyDescent="0.3">
      <c r="A68" s="33">
        <v>0</v>
      </c>
      <c r="B68" s="29" t="s">
        <v>49</v>
      </c>
      <c r="C68" s="28" t="s">
        <v>50</v>
      </c>
      <c r="D68" s="36"/>
      <c r="E68" s="49"/>
      <c r="F68" s="49"/>
      <c r="G68" s="49"/>
      <c r="H68" s="48">
        <f t="shared" si="2"/>
        <v>0</v>
      </c>
      <c r="I68" s="43" t="e">
        <f t="shared" si="3"/>
        <v>#DIV/0!</v>
      </c>
    </row>
    <row r="69" spans="1:9" x14ac:dyDescent="0.3">
      <c r="A69" s="33">
        <v>4</v>
      </c>
      <c r="B69" s="29" t="s">
        <v>47</v>
      </c>
      <c r="C69" s="28" t="s">
        <v>52</v>
      </c>
      <c r="D69" s="36"/>
      <c r="E69" s="49"/>
      <c r="F69" s="49"/>
      <c r="G69" s="49"/>
      <c r="H69" s="48">
        <f t="shared" si="2"/>
        <v>0</v>
      </c>
      <c r="I69" s="43" t="e">
        <f t="shared" si="3"/>
        <v>#DIV/0!</v>
      </c>
    </row>
    <row r="70" spans="1:9" x14ac:dyDescent="0.3">
      <c r="D70" s="31">
        <f t="shared" ref="D70:I70" si="4">SUM(D59:D69)</f>
        <v>7</v>
      </c>
      <c r="E70" s="31">
        <f t="shared" si="4"/>
        <v>5</v>
      </c>
      <c r="F70" s="31">
        <f t="shared" si="4"/>
        <v>0</v>
      </c>
      <c r="G70" s="31">
        <f t="shared" si="4"/>
        <v>0</v>
      </c>
      <c r="H70" s="31"/>
      <c r="I70" s="30" t="e">
        <f t="shared" si="4"/>
        <v>#DIV/0!</v>
      </c>
    </row>
  </sheetData>
  <mergeCells count="24">
    <mergeCell ref="B26:G26"/>
    <mergeCell ref="B28:B29"/>
    <mergeCell ref="B30:B31"/>
    <mergeCell ref="B32:B33"/>
    <mergeCell ref="B34:B35"/>
    <mergeCell ref="A41:I41"/>
    <mergeCell ref="A57:I57"/>
    <mergeCell ref="A61:A62"/>
    <mergeCell ref="B61:B62"/>
    <mergeCell ref="A63:A64"/>
    <mergeCell ref="B63:B64"/>
    <mergeCell ref="A65:A66"/>
    <mergeCell ref="B65:B66"/>
    <mergeCell ref="B2:E2"/>
    <mergeCell ref="A59:A60"/>
    <mergeCell ref="B59:B60"/>
    <mergeCell ref="A43:A44"/>
    <mergeCell ref="A45:A46"/>
    <mergeCell ref="A47:A48"/>
    <mergeCell ref="A49:A50"/>
    <mergeCell ref="B43:B44"/>
    <mergeCell ref="B47:B48"/>
    <mergeCell ref="B49:B50"/>
    <mergeCell ref="B45:B46"/>
  </mergeCell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CEB8D76-38F1-4CE7-BA88-814C50C0BDE2}">
          <x14:formula1>
            <xm:f>Hoja5!$A$2:$A$3</xm:f>
          </x14:formula1>
          <xm:sqref>E4:E13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38BBF-9746-4892-87B3-B21D02576143}">
  <dimension ref="B2:H22"/>
  <sheetViews>
    <sheetView workbookViewId="0">
      <selection activeCell="B2" sqref="B2:E22"/>
    </sheetView>
  </sheetViews>
  <sheetFormatPr baseColWidth="10" defaultRowHeight="14.4" x14ac:dyDescent="0.3"/>
  <cols>
    <col min="1" max="1" width="5.5546875" customWidth="1"/>
    <col min="2" max="2" width="11.5546875" style="11"/>
    <col min="3" max="3" width="24.44140625" customWidth="1"/>
    <col min="4" max="4" width="23.109375" customWidth="1"/>
    <col min="5" max="5" width="22.88671875" customWidth="1"/>
  </cols>
  <sheetData>
    <row r="2" spans="2:7" x14ac:dyDescent="0.3">
      <c r="B2" s="11" t="s">
        <v>53</v>
      </c>
      <c r="C2" t="s">
        <v>54</v>
      </c>
      <c r="D2" t="s">
        <v>71</v>
      </c>
      <c r="E2" t="s">
        <v>72</v>
      </c>
    </row>
    <row r="3" spans="2:7" x14ac:dyDescent="0.3">
      <c r="B3" t="s">
        <v>44</v>
      </c>
      <c r="C3" t="s">
        <v>33</v>
      </c>
      <c r="D3" t="s">
        <v>63</v>
      </c>
      <c r="E3" t="s">
        <v>75</v>
      </c>
    </row>
    <row r="4" spans="2:7" x14ac:dyDescent="0.3">
      <c r="B4" t="s">
        <v>44</v>
      </c>
      <c r="C4" t="s">
        <v>33</v>
      </c>
      <c r="D4" t="s">
        <v>64</v>
      </c>
      <c r="E4" t="s">
        <v>75</v>
      </c>
    </row>
    <row r="5" spans="2:7" x14ac:dyDescent="0.3">
      <c r="B5" t="s">
        <v>44</v>
      </c>
      <c r="C5" t="s">
        <v>33</v>
      </c>
      <c r="D5" t="s">
        <v>65</v>
      </c>
      <c r="E5" t="s">
        <v>75</v>
      </c>
      <c r="G5" s="26"/>
    </row>
    <row r="6" spans="2:7" x14ac:dyDescent="0.3">
      <c r="B6" t="s">
        <v>44</v>
      </c>
      <c r="C6" t="s">
        <v>33</v>
      </c>
      <c r="D6" t="s">
        <v>66</v>
      </c>
      <c r="E6" t="s">
        <v>75</v>
      </c>
    </row>
    <row r="7" spans="2:7" x14ac:dyDescent="0.3">
      <c r="B7" t="s">
        <v>44</v>
      </c>
      <c r="C7" t="s">
        <v>33</v>
      </c>
      <c r="D7" t="s">
        <v>67</v>
      </c>
      <c r="E7" t="s">
        <v>75</v>
      </c>
    </row>
    <row r="8" spans="2:7" x14ac:dyDescent="0.3">
      <c r="B8" t="s">
        <v>44</v>
      </c>
      <c r="C8" t="s">
        <v>33</v>
      </c>
      <c r="D8" t="s">
        <v>68</v>
      </c>
      <c r="E8" t="s">
        <v>75</v>
      </c>
    </row>
    <row r="9" spans="2:7" x14ac:dyDescent="0.3">
      <c r="B9" t="s">
        <v>44</v>
      </c>
      <c r="C9" t="s">
        <v>33</v>
      </c>
      <c r="D9" t="s">
        <v>69</v>
      </c>
      <c r="E9" t="s">
        <v>76</v>
      </c>
    </row>
    <row r="10" spans="2:7" x14ac:dyDescent="0.3">
      <c r="B10" t="s">
        <v>44</v>
      </c>
      <c r="C10" t="s">
        <v>33</v>
      </c>
      <c r="D10" t="s">
        <v>70</v>
      </c>
      <c r="E10" t="s">
        <v>76</v>
      </c>
    </row>
    <row r="11" spans="2:7" x14ac:dyDescent="0.3">
      <c r="B11" t="s">
        <v>44</v>
      </c>
      <c r="C11" t="s">
        <v>33</v>
      </c>
      <c r="D11" t="s">
        <v>73</v>
      </c>
      <c r="E11" t="s">
        <v>76</v>
      </c>
    </row>
    <row r="12" spans="2:7" x14ac:dyDescent="0.3">
      <c r="B12" t="s">
        <v>44</v>
      </c>
      <c r="C12" t="s">
        <v>33</v>
      </c>
      <c r="D12" t="s">
        <v>74</v>
      </c>
      <c r="E12" t="s">
        <v>76</v>
      </c>
    </row>
    <row r="13" spans="2:7" x14ac:dyDescent="0.3">
      <c r="B13" t="s">
        <v>44</v>
      </c>
      <c r="C13" t="s">
        <v>37</v>
      </c>
    </row>
    <row r="14" spans="2:7" x14ac:dyDescent="0.3">
      <c r="B14" t="s">
        <v>45</v>
      </c>
      <c r="C14" t="s">
        <v>36</v>
      </c>
    </row>
    <row r="15" spans="2:7" x14ac:dyDescent="0.3">
      <c r="B15" t="s">
        <v>45</v>
      </c>
      <c r="C15" t="s">
        <v>31</v>
      </c>
    </row>
    <row r="16" spans="2:7" x14ac:dyDescent="0.3">
      <c r="B16" t="s">
        <v>43</v>
      </c>
      <c r="C16" t="s">
        <v>38</v>
      </c>
    </row>
    <row r="17" spans="2:8" x14ac:dyDescent="0.3">
      <c r="B17" t="s">
        <v>43</v>
      </c>
      <c r="C17" t="s">
        <v>30</v>
      </c>
      <c r="H17" s="24"/>
    </row>
    <row r="18" spans="2:8" x14ac:dyDescent="0.3">
      <c r="B18" t="s">
        <v>42</v>
      </c>
      <c r="C18" t="s">
        <v>40</v>
      </c>
    </row>
    <row r="19" spans="2:8" x14ac:dyDescent="0.3">
      <c r="B19" t="s">
        <v>42</v>
      </c>
      <c r="C19" t="s">
        <v>34</v>
      </c>
    </row>
    <row r="20" spans="2:8" x14ac:dyDescent="0.3">
      <c r="B20" t="s">
        <v>48</v>
      </c>
      <c r="C20" t="s">
        <v>32</v>
      </c>
    </row>
    <row r="21" spans="2:8" x14ac:dyDescent="0.3">
      <c r="B21" t="s">
        <v>49</v>
      </c>
      <c r="C21" t="s">
        <v>50</v>
      </c>
    </row>
    <row r="22" spans="2:8" x14ac:dyDescent="0.3">
      <c r="B22" t="s">
        <v>47</v>
      </c>
      <c r="C22" t="s">
        <v>52</v>
      </c>
    </row>
  </sheetData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68EE18D-6A16-4615-93D1-43ED69E34F34}">
          <x14:formula1>
            <xm:f>Hoja5!$A$2:$A$3</xm:f>
          </x14:formula1>
          <xm:sqref>E3:E12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3F91F-DC19-428F-BA4C-3EFF51AAF166}">
  <dimension ref="A1:A3"/>
  <sheetViews>
    <sheetView tabSelected="1" workbookViewId="0">
      <selection activeCell="A5" sqref="A1:A5"/>
    </sheetView>
  </sheetViews>
  <sheetFormatPr baseColWidth="10" defaultRowHeight="14.4" x14ac:dyDescent="0.3"/>
  <sheetData>
    <row r="1" spans="1:1" x14ac:dyDescent="0.3">
      <c r="A1" t="s">
        <v>72</v>
      </c>
    </row>
    <row r="2" spans="1:1" x14ac:dyDescent="0.3">
      <c r="A2" t="s">
        <v>75</v>
      </c>
    </row>
    <row r="3" spans="1:1" x14ac:dyDescent="0.3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Accesos</vt:lpstr>
      <vt:lpstr>Configuración</vt:lpstr>
      <vt:lpstr>Geocercas</vt:lpstr>
      <vt:lpstr>Hoja4</vt:lpstr>
      <vt:lpstr>Hoja5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ALONSO GIRBAU</dc:creator>
  <cp:lastModifiedBy>Jhandely Nicol Sarmiento Bautista</cp:lastModifiedBy>
  <dcterms:created xsi:type="dcterms:W3CDTF">2015-06-05T18:19:34Z</dcterms:created>
  <dcterms:modified xsi:type="dcterms:W3CDTF">2024-07-02T14:48:38Z</dcterms:modified>
</cp:coreProperties>
</file>