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O:\Nicol Sarmiento\Suspiro\"/>
    </mc:Choice>
  </mc:AlternateContent>
  <xr:revisionPtr revIDLastSave="0" documentId="13_ncr:1_{ACEE8CA4-56CC-4A1E-86C8-2EC55B2F94C5}" xr6:coauthVersionLast="47" xr6:coauthVersionMax="47" xr10:uidLastSave="{00000000-0000-0000-0000-000000000000}"/>
  <bookViews>
    <workbookView xWindow="-108" yWindow="-108" windowWidth="23256" windowHeight="12576" activeTab="1" xr2:uid="{AF6BB963-EF0F-45BC-89DA-8D802548D802}"/>
  </bookViews>
  <sheets>
    <sheet name="Hoja1" sheetId="1" r:id="rId1"/>
    <sheet name="Hoja2" sheetId="2" r:id="rId2"/>
    <sheet name="Hoja3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5" i="2" l="1"/>
  <c r="O15" i="2"/>
  <c r="P9" i="2"/>
  <c r="O9" i="2"/>
  <c r="L15" i="2"/>
  <c r="K15" i="2"/>
  <c r="P27" i="2"/>
  <c r="O27" i="2"/>
  <c r="P34" i="2"/>
  <c r="O34" i="2"/>
  <c r="P21" i="2"/>
  <c r="O21" i="2"/>
  <c r="N38" i="2"/>
  <c r="M38" i="2"/>
  <c r="M32" i="2"/>
  <c r="N32" i="2"/>
  <c r="M33" i="2"/>
  <c r="N33" i="2"/>
  <c r="N31" i="2"/>
  <c r="M31" i="2"/>
  <c r="M26" i="2"/>
  <c r="N26" i="2"/>
  <c r="N25" i="2"/>
  <c r="M25" i="2"/>
  <c r="L39" i="2"/>
  <c r="L34" i="2"/>
  <c r="L27" i="2"/>
  <c r="K39" i="2"/>
  <c r="K34" i="2"/>
  <c r="K27" i="2"/>
  <c r="M20" i="2"/>
  <c r="M19" i="2"/>
  <c r="L21" i="2"/>
  <c r="K21" i="2"/>
  <c r="L9" i="2"/>
  <c r="K9" i="2"/>
  <c r="N20" i="2"/>
  <c r="N19" i="2"/>
  <c r="N7" i="2"/>
  <c r="N6" i="2"/>
  <c r="M7" i="2"/>
  <c r="M6" i="2"/>
  <c r="M21" i="2" l="1"/>
  <c r="N15" i="2"/>
  <c r="M34" i="2"/>
  <c r="N39" i="2"/>
  <c r="K41" i="2"/>
  <c r="M27" i="2"/>
  <c r="M9" i="2"/>
  <c r="N34" i="2"/>
  <c r="M39" i="2"/>
  <c r="N27" i="2"/>
  <c r="L41" i="2"/>
  <c r="N21" i="2"/>
  <c r="N9" i="2"/>
  <c r="M41" i="2" l="1"/>
  <c r="N41" i="2"/>
</calcChain>
</file>

<file path=xl/sharedStrings.xml><?xml version="1.0" encoding="utf-8"?>
<sst xmlns="http://schemas.openxmlformats.org/spreadsheetml/2006/main" count="107" uniqueCount="39">
  <si>
    <t>Tipo</t>
  </si>
  <si>
    <t>Total (S/.)</t>
  </si>
  <si>
    <t>Pagado (S/.)</t>
  </si>
  <si>
    <t>Pendiente (S/.)</t>
  </si>
  <si>
    <t>Capacidad Usada</t>
  </si>
  <si>
    <t>Capacidad Contratada</t>
  </si>
  <si>
    <t>Pagado (%)</t>
  </si>
  <si>
    <t>Pendiente (%)</t>
  </si>
  <si>
    <t>DU</t>
  </si>
  <si>
    <t>SSFF</t>
  </si>
  <si>
    <t>Foma</t>
  </si>
  <si>
    <t>Cambio de titular</t>
  </si>
  <si>
    <t>Flores</t>
  </si>
  <si>
    <t>Serv. Inhuación</t>
  </si>
  <si>
    <t>Misa</t>
  </si>
  <si>
    <t>N°</t>
  </si>
  <si>
    <t>Importe total</t>
  </si>
  <si>
    <t>Cancelado</t>
  </si>
  <si>
    <t>Calcelado (%)</t>
  </si>
  <si>
    <t>Saldo</t>
  </si>
  <si>
    <t>Q Contratada</t>
  </si>
  <si>
    <t>Q Usada</t>
  </si>
  <si>
    <t>Nro</t>
  </si>
  <si>
    <t>Servicio Funerario</t>
  </si>
  <si>
    <t>Servicio de Inhumación</t>
  </si>
  <si>
    <t>Cremación</t>
  </si>
  <si>
    <t>FOMA</t>
  </si>
  <si>
    <t>Serv. Inhumación</t>
  </si>
  <si>
    <t>Cancelado (%)</t>
  </si>
  <si>
    <t>Totales</t>
  </si>
  <si>
    <t xml:space="preserve">Total </t>
  </si>
  <si>
    <t>Derecho de Uso - Ataud</t>
  </si>
  <si>
    <t>Derecho de Uso - Cinerario/Reducciones</t>
  </si>
  <si>
    <t>-</t>
  </si>
  <si>
    <t>DU a reducción</t>
  </si>
  <si>
    <t>Resumen de usos</t>
  </si>
  <si>
    <t xml:space="preserve">Resumen de pagos </t>
  </si>
  <si>
    <t>Control de usos</t>
  </si>
  <si>
    <t>Modificación de proveedor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</si>
</sst>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S/&quot;\ * #,##0.00_-;\-&quot;S/&quot;\ * #,##0.00_-;_-&quot;S/&quot;\ * &quot;-&quot;??_-;_-@_-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CDFE6"/>
        <bgColor indexed="64"/>
      </patternFill>
    </fill>
    <fill>
      <patternFill patternType="solid">
        <fgColor rgb="FFE1F5F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3EBE7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9"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0" borderId="0" xfId="0" applyAlignment="1">
      <alignment horizontal="center"/>
    </xf>
    <xf numFmtId="9" fontId="0" fillId="0" borderId="0" xfId="2" applyFont="1"/>
    <xf numFmtId="44" fontId="0" fillId="0" borderId="0" xfId="1" applyFont="1"/>
    <xf numFmtId="0" fontId="0" fillId="0" borderId="0" xfId="0" applyNumberFormat="1" applyAlignment="1">
      <alignment horizontal="center"/>
    </xf>
    <xf numFmtId="0" fontId="0" fillId="3" borderId="0" xfId="0" applyFill="1"/>
    <xf numFmtId="0" fontId="0" fillId="3" borderId="0" xfId="0" applyNumberFormat="1" applyFill="1" applyAlignment="1">
      <alignment horizontal="center"/>
    </xf>
    <xf numFmtId="0" fontId="0" fillId="3" borderId="1" xfId="0" applyFill="1" applyBorder="1"/>
    <xf numFmtId="44" fontId="0" fillId="3" borderId="1" xfId="1" applyFont="1" applyFill="1" applyBorder="1"/>
    <xf numFmtId="9" fontId="0" fillId="3" borderId="1" xfId="2" applyFont="1" applyFill="1" applyBorder="1"/>
    <xf numFmtId="0" fontId="0" fillId="3" borderId="1" xfId="0" applyNumberFormat="1" applyFill="1" applyBorder="1" applyAlignment="1">
      <alignment horizontal="center"/>
    </xf>
    <xf numFmtId="0" fontId="0" fillId="3" borderId="1" xfId="1" applyNumberFormat="1" applyFont="1" applyFill="1" applyBorder="1" applyAlignment="1">
      <alignment horizontal="center"/>
    </xf>
    <xf numFmtId="0" fontId="0" fillId="4" borderId="0" xfId="0" applyFill="1"/>
    <xf numFmtId="0" fontId="3" fillId="4" borderId="0" xfId="0" applyFont="1" applyFill="1"/>
    <xf numFmtId="44" fontId="3" fillId="4" borderId="0" xfId="1" applyFont="1" applyFill="1"/>
    <xf numFmtId="9" fontId="3" fillId="4" borderId="0" xfId="2" applyFont="1" applyFill="1"/>
    <xf numFmtId="0" fontId="3" fillId="4" borderId="0" xfId="0" applyFont="1" applyFill="1" applyAlignment="1">
      <alignment horizontal="center"/>
    </xf>
    <xf numFmtId="0" fontId="4" fillId="5" borderId="1" xfId="0" applyFont="1" applyFill="1" applyBorder="1"/>
    <xf numFmtId="44" fontId="4" fillId="5" borderId="1" xfId="1" applyFont="1" applyFill="1" applyBorder="1"/>
    <xf numFmtId="9" fontId="4" fillId="5" borderId="1" xfId="2" applyFont="1" applyFill="1" applyBorder="1"/>
    <xf numFmtId="0" fontId="4" fillId="5" borderId="1" xfId="0" applyFont="1" applyFill="1" applyBorder="1" applyAlignment="1">
      <alignment horizontal="center"/>
    </xf>
    <xf numFmtId="0" fontId="4" fillId="5" borderId="1" xfId="0" applyNumberFormat="1" applyFont="1" applyFill="1" applyBorder="1" applyAlignment="1">
      <alignment horizontal="center"/>
    </xf>
    <xf numFmtId="0" fontId="0" fillId="6" borderId="0" xfId="0" applyFill="1"/>
    <xf numFmtId="0" fontId="3" fillId="6" borderId="0" xfId="0" applyFont="1" applyFill="1" applyAlignment="1">
      <alignment horizontal="left"/>
    </xf>
    <xf numFmtId="44" fontId="0" fillId="6" borderId="0" xfId="1" applyFont="1" applyFill="1"/>
    <xf numFmtId="9" fontId="0" fillId="6" borderId="0" xfId="2" applyFont="1" applyFill="1"/>
    <xf numFmtId="0" fontId="0" fillId="6" borderId="0" xfId="0" applyFill="1" applyAlignment="1">
      <alignment horizontal="center"/>
    </xf>
    <xf numFmtId="0" fontId="0" fillId="6" borderId="0" xfId="0" applyNumberFormat="1" applyFill="1" applyAlignment="1">
      <alignment horizontal="center"/>
    </xf>
    <xf numFmtId="0" fontId="3" fillId="6" borderId="0" xfId="0" applyFont="1" applyFill="1"/>
    <xf numFmtId="44" fontId="3" fillId="6" borderId="0" xfId="1" applyFont="1" applyFill="1"/>
    <xf numFmtId="9" fontId="3" fillId="6" borderId="0" xfId="2" applyFont="1" applyFill="1"/>
    <xf numFmtId="0" fontId="3" fillId="3" borderId="0" xfId="0" applyFont="1" applyFill="1"/>
    <xf numFmtId="44" fontId="3" fillId="3" borderId="0" xfId="1" applyFont="1" applyFill="1"/>
    <xf numFmtId="9" fontId="3" fillId="3" borderId="0" xfId="2" applyFont="1" applyFill="1"/>
    <xf numFmtId="0" fontId="0" fillId="3" borderId="0" xfId="0" applyFill="1" applyAlignment="1">
      <alignment horizontal="center"/>
    </xf>
    <xf numFmtId="0" fontId="5" fillId="0" borderId="0" xfId="0" applyFont="1"/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E1F5F7"/>
      <color rgb="FF5BD9E3"/>
      <color rgb="FF53EBE7"/>
      <color rgb="FF92F0F0"/>
      <color rgb="FF9CDF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png"/><Relationship Id="rId21" Type="http://schemas.openxmlformats.org/officeDocument/2006/relationships/image" Target="../media/image22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7" Type="http://schemas.openxmlformats.org/officeDocument/2006/relationships/image" Target="../media/image8.png"/><Relationship Id="rId71" Type="http://schemas.openxmlformats.org/officeDocument/2006/relationships/image" Target="../media/image72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9" Type="http://schemas.openxmlformats.org/officeDocument/2006/relationships/image" Target="../media/image30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66" Type="http://schemas.openxmlformats.org/officeDocument/2006/relationships/image" Target="../media/image67.png"/><Relationship Id="rId5" Type="http://schemas.openxmlformats.org/officeDocument/2006/relationships/image" Target="../media/image6.png"/><Relationship Id="rId61" Type="http://schemas.openxmlformats.org/officeDocument/2006/relationships/image" Target="../media/image62.png"/><Relationship Id="rId19" Type="http://schemas.openxmlformats.org/officeDocument/2006/relationships/image" Target="../media/image2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png"/><Relationship Id="rId67" Type="http://schemas.openxmlformats.org/officeDocument/2006/relationships/image" Target="../media/image68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png"/><Relationship Id="rId70" Type="http://schemas.openxmlformats.org/officeDocument/2006/relationships/image" Target="../media/image7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10" Type="http://schemas.openxmlformats.org/officeDocument/2006/relationships/image" Target="../media/image11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9" Type="http://schemas.openxmlformats.org/officeDocument/2006/relationships/image" Target="../media/image40.png"/><Relationship Id="rId34" Type="http://schemas.openxmlformats.org/officeDocument/2006/relationships/image" Target="../media/image35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png"/><Relationship Id="rId3" Type="http://schemas.openxmlformats.org/officeDocument/2006/relationships/image" Target="../media/image75.png"/><Relationship Id="rId7" Type="http://schemas.openxmlformats.org/officeDocument/2006/relationships/image" Target="../media/image79.png"/><Relationship Id="rId2" Type="http://schemas.openxmlformats.org/officeDocument/2006/relationships/image" Target="../media/image74.png"/><Relationship Id="rId1" Type="http://schemas.openxmlformats.org/officeDocument/2006/relationships/image" Target="../media/image73.png"/><Relationship Id="rId6" Type="http://schemas.openxmlformats.org/officeDocument/2006/relationships/image" Target="../media/image78.png"/><Relationship Id="rId5" Type="http://schemas.openxmlformats.org/officeDocument/2006/relationships/image" Target="../media/image77.png"/><Relationship Id="rId4" Type="http://schemas.openxmlformats.org/officeDocument/2006/relationships/image" Target="../media/image76.png"/><Relationship Id="rId9" Type="http://schemas.openxmlformats.org/officeDocument/2006/relationships/image" Target="../media/image8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617220</xdr:colOff>
      <xdr:row>10</xdr:row>
      <xdr:rowOff>76200</xdr:rowOff>
    </xdr:from>
    <xdr:to>
      <xdr:col>8</xdr:col>
      <xdr:colOff>497219</xdr:colOff>
      <xdr:row>24</xdr:row>
      <xdr:rowOff>54097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AE80E7-D9EB-BD23-D7C5-077255424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" y="1905000"/>
          <a:ext cx="6433199" cy="25382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682450</xdr:colOff>
      <xdr:row>27</xdr:row>
      <xdr:rowOff>106680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250B89-A610-3C60-6C20-ACA84DF37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42925"/>
          <a:ext cx="5409896" cy="4450080"/>
        </a:xfrm>
        <a:prstGeom prst="rect">
          <a:avLst/>
        </a:prstGeom>
      </xdr:spPr>
    </xdr:pic>
    <xdr:clientData/>
  </xdr:twoCellAnchor>
  <xdr:twoCellAnchor editAs="oneCell">
    <xdr:from>
      <xdr:col>17</xdr:col>
      <xdr:colOff>397369</xdr:colOff>
      <xdr:row>2</xdr:row>
      <xdr:rowOff>151038</xdr:rowOff>
    </xdr:from>
    <xdr:to>
      <xdr:col>30</xdr:col>
      <xdr:colOff>683084</xdr:colOff>
      <xdr:row>32</xdr:row>
      <xdr:rowOff>103414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295397D-958F-B63B-639C-12A1A22D7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48598" y="521152"/>
          <a:ext cx="10616258" cy="55040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130628</xdr:rowOff>
    </xdr:from>
    <xdr:to>
      <xdr:col>6</xdr:col>
      <xdr:colOff>682450</xdr:colOff>
      <xdr:row>35</xdr:row>
      <xdr:rowOff>6531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8B60C3F-7F7F-4C57-A364-3009F9ADD5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3212"/>
        <a:stretch/>
      </xdr:blipFill>
      <xdr:spPr>
        <a:xfrm>
          <a:off x="0" y="2166257"/>
          <a:ext cx="5434389" cy="3947160"/>
        </a:xfrm>
        <a:prstGeom prst="rect">
          <a:avLst/>
        </a:prstGeom>
      </xdr:spPr>
    </xdr:pic>
    <xdr:clientData/>
  </xdr:twoCellAnchor>
  <xdr:twoCellAnchor editAs="oneCell">
    <xdr:from>
      <xdr:col>0</xdr:col>
      <xdr:colOff>32658</xdr:colOff>
      <xdr:row>6</xdr:row>
      <xdr:rowOff>10885</xdr:rowOff>
    </xdr:from>
    <xdr:to>
      <xdr:col>6</xdr:col>
      <xdr:colOff>105618</xdr:colOff>
      <xdr:row>33</xdr:row>
      <xdr:rowOff>22177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18ACB356-E355-437C-8F09-E2D0D5179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658" y="1193573"/>
          <a:ext cx="4819585" cy="4940479"/>
        </a:xfrm>
        <a:prstGeom prst="rect">
          <a:avLst/>
        </a:prstGeom>
      </xdr:spPr>
    </xdr:pic>
    <xdr:clientData/>
  </xdr:twoCellAnchor>
  <xdr:twoCellAnchor editAs="oneCell">
    <xdr:from>
      <xdr:col>0</xdr:col>
      <xdr:colOff>291829</xdr:colOff>
      <xdr:row>3</xdr:row>
      <xdr:rowOff>91872</xdr:rowOff>
    </xdr:from>
    <xdr:to>
      <xdr:col>2</xdr:col>
      <xdr:colOff>193513</xdr:colOff>
      <xdr:row>4</xdr:row>
      <xdr:rowOff>70256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1FBA77DF-6F74-26AE-0CAF-3B991AAC4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1829" y="643106"/>
          <a:ext cx="1490535" cy="162128"/>
        </a:xfrm>
        <a:prstGeom prst="rect">
          <a:avLst/>
        </a:prstGeom>
      </xdr:spPr>
    </xdr:pic>
    <xdr:clientData/>
  </xdr:twoCellAnchor>
  <xdr:twoCellAnchor editAs="oneCell">
    <xdr:from>
      <xdr:col>2</xdr:col>
      <xdr:colOff>140511</xdr:colOff>
      <xdr:row>3</xdr:row>
      <xdr:rowOff>63987</xdr:rowOff>
    </xdr:from>
    <xdr:to>
      <xdr:col>4</xdr:col>
      <xdr:colOff>404632</xdr:colOff>
      <xdr:row>4</xdr:row>
      <xdr:rowOff>102682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77D23D76-6DD8-0206-8E59-E9393E381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29362" y="615221"/>
          <a:ext cx="1836968" cy="222439"/>
        </a:xfrm>
        <a:prstGeom prst="rect">
          <a:avLst/>
        </a:prstGeom>
      </xdr:spPr>
    </xdr:pic>
    <xdr:clientData/>
  </xdr:twoCellAnchor>
  <xdr:twoCellAnchor editAs="oneCell">
    <xdr:from>
      <xdr:col>0</xdr:col>
      <xdr:colOff>59446</xdr:colOff>
      <xdr:row>4</xdr:row>
      <xdr:rowOff>167533</xdr:rowOff>
    </xdr:from>
    <xdr:to>
      <xdr:col>1</xdr:col>
      <xdr:colOff>273453</xdr:colOff>
      <xdr:row>6</xdr:row>
      <xdr:rowOff>10133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88DDA87-2A33-2DE1-3603-C7B7073C5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446" y="902512"/>
          <a:ext cx="1008433" cy="21009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292910</xdr:colOff>
      <xdr:row>4</xdr:row>
      <xdr:rowOff>168614</xdr:rowOff>
    </xdr:from>
    <xdr:to>
      <xdr:col>2</xdr:col>
      <xdr:colOff>506918</xdr:colOff>
      <xdr:row>6</xdr:row>
      <xdr:rowOff>11214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5B28D2CC-919B-4E02-80E5-1516D3643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7336" y="903593"/>
          <a:ext cx="1008433" cy="21009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526375</xdr:colOff>
      <xdr:row>4</xdr:row>
      <xdr:rowOff>169694</xdr:rowOff>
    </xdr:from>
    <xdr:to>
      <xdr:col>3</xdr:col>
      <xdr:colOff>764853</xdr:colOff>
      <xdr:row>6</xdr:row>
      <xdr:rowOff>42986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70B6016-2707-4C5C-8128-9CA9C41E7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15226" y="904673"/>
          <a:ext cx="1008433" cy="21009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275617</xdr:colOff>
      <xdr:row>5</xdr:row>
      <xdr:rowOff>36965</xdr:rowOff>
    </xdr:from>
    <xdr:to>
      <xdr:col>1</xdr:col>
      <xdr:colOff>259404</xdr:colOff>
      <xdr:row>5</xdr:row>
      <xdr:rowOff>168124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B3457559-7C7C-DECD-23B4-4F6F52BD5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5617" y="955688"/>
          <a:ext cx="778213" cy="131159"/>
        </a:xfrm>
        <a:prstGeom prst="rect">
          <a:avLst/>
        </a:prstGeom>
      </xdr:spPr>
    </xdr:pic>
    <xdr:clientData/>
  </xdr:twoCellAnchor>
  <xdr:twoCellAnchor editAs="oneCell">
    <xdr:from>
      <xdr:col>1</xdr:col>
      <xdr:colOff>513406</xdr:colOff>
      <xdr:row>5</xdr:row>
      <xdr:rowOff>43235</xdr:rowOff>
    </xdr:from>
    <xdr:to>
      <xdr:col>2</xdr:col>
      <xdr:colOff>464766</xdr:colOff>
      <xdr:row>5</xdr:row>
      <xdr:rowOff>169793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2CCB6881-78F8-6A01-079A-0C853F4E1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07832" y="961958"/>
          <a:ext cx="745785" cy="12655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43</xdr:row>
      <xdr:rowOff>0</xdr:rowOff>
    </xdr:from>
    <xdr:ext cx="5409896" cy="4450080"/>
    <xdr:pic>
      <xdr:nvPicPr>
        <xdr:cNvPr id="21" name="Imagen 20">
          <a:extLst>
            <a:ext uri="{FF2B5EF4-FFF2-40B4-BE49-F238E27FC236}">
              <a16:creationId xmlns:a16="http://schemas.microsoft.com/office/drawing/2014/main" id="{794612CD-9F85-4011-8B00-F1D519962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42925"/>
          <a:ext cx="5409896" cy="445008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53</xdr:row>
      <xdr:rowOff>130628</xdr:rowOff>
    </xdr:from>
    <xdr:ext cx="5409896" cy="3857353"/>
    <xdr:pic>
      <xdr:nvPicPr>
        <xdr:cNvPr id="22" name="Imagen 21">
          <a:extLst>
            <a:ext uri="{FF2B5EF4-FFF2-40B4-BE49-F238E27FC236}">
              <a16:creationId xmlns:a16="http://schemas.microsoft.com/office/drawing/2014/main" id="{9CFC6B4E-FDB9-4493-B816-25CF7B920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3212"/>
        <a:stretch/>
      </xdr:blipFill>
      <xdr:spPr>
        <a:xfrm>
          <a:off x="0" y="2483303"/>
          <a:ext cx="5409896" cy="3857353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46</xdr:row>
      <xdr:rowOff>10885</xdr:rowOff>
    </xdr:from>
    <xdr:ext cx="4800406" cy="4897616"/>
    <xdr:pic>
      <xdr:nvPicPr>
        <xdr:cNvPr id="23" name="Imagen 22">
          <a:extLst>
            <a:ext uri="{FF2B5EF4-FFF2-40B4-BE49-F238E27FC236}">
              <a16:creationId xmlns:a16="http://schemas.microsoft.com/office/drawing/2014/main" id="{195F9599-16AC-4B7F-A3FA-BE291466C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658" y="1096735"/>
          <a:ext cx="4800406" cy="4897616"/>
        </a:xfrm>
        <a:prstGeom prst="rect">
          <a:avLst/>
        </a:prstGeom>
      </xdr:spPr>
    </xdr:pic>
    <xdr:clientData/>
  </xdr:oneCellAnchor>
  <xdr:oneCellAnchor>
    <xdr:from>
      <xdr:col>0</xdr:col>
      <xdr:colOff>291829</xdr:colOff>
      <xdr:row>43</xdr:row>
      <xdr:rowOff>91872</xdr:rowOff>
    </xdr:from>
    <xdr:ext cx="1482834" cy="159358"/>
    <xdr:pic>
      <xdr:nvPicPr>
        <xdr:cNvPr id="24" name="Imagen 23">
          <a:extLst>
            <a:ext uri="{FF2B5EF4-FFF2-40B4-BE49-F238E27FC236}">
              <a16:creationId xmlns:a16="http://schemas.microsoft.com/office/drawing/2014/main" id="{88B6E6F0-9EAC-4CD6-9ED5-C43931721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1829" y="634797"/>
          <a:ext cx="1482834" cy="159358"/>
        </a:xfrm>
        <a:prstGeom prst="rect">
          <a:avLst/>
        </a:prstGeom>
      </xdr:spPr>
    </xdr:pic>
    <xdr:clientData/>
  </xdr:oneCellAnchor>
  <xdr:oneCellAnchor>
    <xdr:from>
      <xdr:col>2</xdr:col>
      <xdr:colOff>140511</xdr:colOff>
      <xdr:row>43</xdr:row>
      <xdr:rowOff>63987</xdr:rowOff>
    </xdr:from>
    <xdr:ext cx="1829267" cy="219669"/>
    <xdr:pic>
      <xdr:nvPicPr>
        <xdr:cNvPr id="25" name="Imagen 24">
          <a:extLst>
            <a:ext uri="{FF2B5EF4-FFF2-40B4-BE49-F238E27FC236}">
              <a16:creationId xmlns:a16="http://schemas.microsoft.com/office/drawing/2014/main" id="{BF2AFCC5-010A-4D83-982A-7059F7E56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21661" y="606912"/>
          <a:ext cx="1829267" cy="219669"/>
        </a:xfrm>
        <a:prstGeom prst="rect">
          <a:avLst/>
        </a:prstGeom>
      </xdr:spPr>
    </xdr:pic>
    <xdr:clientData/>
  </xdr:oneCellAnchor>
  <xdr:oneCellAnchor>
    <xdr:from>
      <xdr:col>0</xdr:col>
      <xdr:colOff>59446</xdr:colOff>
      <xdr:row>44</xdr:row>
      <xdr:rowOff>167533</xdr:rowOff>
    </xdr:from>
    <xdr:ext cx="1004582" cy="204551"/>
    <xdr:pic>
      <xdr:nvPicPr>
        <xdr:cNvPr id="26" name="Imagen 25">
          <a:extLst>
            <a:ext uri="{FF2B5EF4-FFF2-40B4-BE49-F238E27FC236}">
              <a16:creationId xmlns:a16="http://schemas.microsoft.com/office/drawing/2014/main" id="{F6742E65-F314-447D-85F6-7E412001C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446" y="891433"/>
          <a:ext cx="1004582" cy="204551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1</xdr:col>
      <xdr:colOff>292910</xdr:colOff>
      <xdr:row>44</xdr:row>
      <xdr:rowOff>168614</xdr:rowOff>
    </xdr:from>
    <xdr:ext cx="1004583" cy="204551"/>
    <xdr:pic>
      <xdr:nvPicPr>
        <xdr:cNvPr id="27" name="Imagen 26">
          <a:extLst>
            <a:ext uri="{FF2B5EF4-FFF2-40B4-BE49-F238E27FC236}">
              <a16:creationId xmlns:a16="http://schemas.microsoft.com/office/drawing/2014/main" id="{D7FEE01C-6FDB-4F19-A37C-B925ECB5B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3485" y="892514"/>
          <a:ext cx="1004583" cy="204551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2</xdr:col>
      <xdr:colOff>526375</xdr:colOff>
      <xdr:row>44</xdr:row>
      <xdr:rowOff>169694</xdr:rowOff>
    </xdr:from>
    <xdr:ext cx="1004582" cy="204551"/>
    <xdr:pic>
      <xdr:nvPicPr>
        <xdr:cNvPr id="28" name="Imagen 27">
          <a:extLst>
            <a:ext uri="{FF2B5EF4-FFF2-40B4-BE49-F238E27FC236}">
              <a16:creationId xmlns:a16="http://schemas.microsoft.com/office/drawing/2014/main" id="{409F0B4A-3A1E-4BD0-94BD-C92C45F9D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07525" y="893594"/>
          <a:ext cx="1004582" cy="204551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275617</xdr:colOff>
      <xdr:row>45</xdr:row>
      <xdr:rowOff>36965</xdr:rowOff>
    </xdr:from>
    <xdr:ext cx="774362" cy="131159"/>
    <xdr:pic>
      <xdr:nvPicPr>
        <xdr:cNvPr id="29" name="Imagen 28">
          <a:extLst>
            <a:ext uri="{FF2B5EF4-FFF2-40B4-BE49-F238E27FC236}">
              <a16:creationId xmlns:a16="http://schemas.microsoft.com/office/drawing/2014/main" id="{50786ADB-91AE-4768-ABA8-2C76ADF81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5617" y="941840"/>
          <a:ext cx="774362" cy="131159"/>
        </a:xfrm>
        <a:prstGeom prst="rect">
          <a:avLst/>
        </a:prstGeom>
      </xdr:spPr>
    </xdr:pic>
    <xdr:clientData/>
  </xdr:oneCellAnchor>
  <xdr:oneCellAnchor>
    <xdr:from>
      <xdr:col>1</xdr:col>
      <xdr:colOff>513406</xdr:colOff>
      <xdr:row>45</xdr:row>
      <xdr:rowOff>43235</xdr:rowOff>
    </xdr:from>
    <xdr:ext cx="741935" cy="126558"/>
    <xdr:pic>
      <xdr:nvPicPr>
        <xdr:cNvPr id="30" name="Imagen 29">
          <a:extLst>
            <a:ext uri="{FF2B5EF4-FFF2-40B4-BE49-F238E27FC236}">
              <a16:creationId xmlns:a16="http://schemas.microsoft.com/office/drawing/2014/main" id="{F4A7BD90-34AD-441C-8035-BEA6ED7BE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03981" y="948110"/>
          <a:ext cx="741935" cy="126558"/>
        </a:xfrm>
        <a:prstGeom prst="rect">
          <a:avLst/>
        </a:prstGeom>
      </xdr:spPr>
    </xdr:pic>
    <xdr:clientData/>
  </xdr:oneCellAnchor>
  <xdr:twoCellAnchor editAs="oneCell">
    <xdr:from>
      <xdr:col>0</xdr:col>
      <xdr:colOff>40105</xdr:colOff>
      <xdr:row>46</xdr:row>
      <xdr:rowOff>32084</xdr:rowOff>
    </xdr:from>
    <xdr:to>
      <xdr:col>3</xdr:col>
      <xdr:colOff>3656</xdr:colOff>
      <xdr:row>66</xdr:row>
      <xdr:rowOff>16041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7E3FA25A-6035-8C08-C271-208FB6DA7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105" y="13314947"/>
          <a:ext cx="2327574" cy="3673642"/>
        </a:xfrm>
        <a:prstGeom prst="rect">
          <a:avLst/>
        </a:prstGeom>
      </xdr:spPr>
    </xdr:pic>
    <xdr:clientData/>
  </xdr:twoCellAnchor>
  <xdr:twoCellAnchor editAs="oneCell">
    <xdr:from>
      <xdr:col>2</xdr:col>
      <xdr:colOff>755432</xdr:colOff>
      <xdr:row>46</xdr:row>
      <xdr:rowOff>57981</xdr:rowOff>
    </xdr:from>
    <xdr:to>
      <xdr:col>3</xdr:col>
      <xdr:colOff>466636</xdr:colOff>
      <xdr:row>66</xdr:row>
      <xdr:rowOff>2385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B04317C-A9FC-013D-35A5-DCFCCF52E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38553" y="13383128"/>
          <a:ext cx="486760" cy="3623025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46</xdr:row>
      <xdr:rowOff>112295</xdr:rowOff>
    </xdr:from>
    <xdr:to>
      <xdr:col>3</xdr:col>
      <xdr:colOff>392993</xdr:colOff>
      <xdr:row>61</xdr:row>
      <xdr:rowOff>64170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92B90F49-0557-5835-0FE8-B857AB36AE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19477"/>
        <a:stretch/>
      </xdr:blipFill>
      <xdr:spPr>
        <a:xfrm>
          <a:off x="2197768" y="13395158"/>
          <a:ext cx="561474" cy="2719138"/>
        </a:xfrm>
        <a:prstGeom prst="rect">
          <a:avLst/>
        </a:prstGeom>
      </xdr:spPr>
    </xdr:pic>
    <xdr:clientData/>
  </xdr:twoCellAnchor>
  <xdr:twoCellAnchor editAs="oneCell">
    <xdr:from>
      <xdr:col>0</xdr:col>
      <xdr:colOff>24064</xdr:colOff>
      <xdr:row>65</xdr:row>
      <xdr:rowOff>160420</xdr:rowOff>
    </xdr:from>
    <xdr:to>
      <xdr:col>6</xdr:col>
      <xdr:colOff>248615</xdr:colOff>
      <xdr:row>73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620F400-73AC-8019-C4E8-30DD8567B3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r="5488"/>
        <a:stretch/>
      </xdr:blipFill>
      <xdr:spPr>
        <a:xfrm>
          <a:off x="24064" y="16948483"/>
          <a:ext cx="4973052" cy="1467853"/>
        </a:xfrm>
        <a:prstGeom prst="rect">
          <a:avLst/>
        </a:prstGeom>
      </xdr:spPr>
    </xdr:pic>
    <xdr:clientData/>
  </xdr:twoCellAnchor>
  <xdr:twoCellAnchor editAs="oneCell">
    <xdr:from>
      <xdr:col>3</xdr:col>
      <xdr:colOff>449180</xdr:colOff>
      <xdr:row>46</xdr:row>
      <xdr:rowOff>56150</xdr:rowOff>
    </xdr:from>
    <xdr:to>
      <xdr:col>6</xdr:col>
      <xdr:colOff>463598</xdr:colOff>
      <xdr:row>65</xdr:row>
      <xdr:rowOff>112295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DFCB0C1B-B088-7B32-29A2-D5C5DD40AD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b="1474"/>
        <a:stretch/>
      </xdr:blipFill>
      <xdr:spPr>
        <a:xfrm>
          <a:off x="2831433" y="13339013"/>
          <a:ext cx="2396670" cy="3561346"/>
        </a:xfrm>
        <a:prstGeom prst="rect">
          <a:avLst/>
        </a:prstGeom>
      </xdr:spPr>
    </xdr:pic>
    <xdr:clientData/>
  </xdr:twoCellAnchor>
  <xdr:twoCellAnchor editAs="oneCell">
    <xdr:from>
      <xdr:col>3</xdr:col>
      <xdr:colOff>449179</xdr:colOff>
      <xdr:row>63</xdr:row>
      <xdr:rowOff>88230</xdr:rowOff>
    </xdr:from>
    <xdr:to>
      <xdr:col>6</xdr:col>
      <xdr:colOff>485519</xdr:colOff>
      <xdr:row>73</xdr:row>
      <xdr:rowOff>144379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ACD37334-5C14-4C81-B397-B42F877D40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r="5488"/>
        <a:stretch/>
      </xdr:blipFill>
      <xdr:spPr>
        <a:xfrm>
          <a:off x="2831432" y="16507325"/>
          <a:ext cx="2418592" cy="1900991"/>
        </a:xfrm>
        <a:prstGeom prst="rect">
          <a:avLst/>
        </a:prstGeom>
      </xdr:spPr>
    </xdr:pic>
    <xdr:clientData/>
  </xdr:twoCellAnchor>
  <xdr:twoCellAnchor editAs="oneCell">
    <xdr:from>
      <xdr:col>3</xdr:col>
      <xdr:colOff>753979</xdr:colOff>
      <xdr:row>45</xdr:row>
      <xdr:rowOff>120316</xdr:rowOff>
    </xdr:from>
    <xdr:to>
      <xdr:col>6</xdr:col>
      <xdr:colOff>156814</xdr:colOff>
      <xdr:row>47</xdr:row>
      <xdr:rowOff>125737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3EEE28E2-859D-072F-C669-2A59B82C1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136232" y="13218695"/>
          <a:ext cx="1760745" cy="129579"/>
        </a:xfrm>
        <a:prstGeom prst="rect">
          <a:avLst/>
        </a:prstGeom>
      </xdr:spPr>
    </xdr:pic>
    <xdr:clientData/>
  </xdr:twoCellAnchor>
  <xdr:twoCellAnchor editAs="oneCell">
    <xdr:from>
      <xdr:col>0</xdr:col>
      <xdr:colOff>28683</xdr:colOff>
      <xdr:row>66</xdr:row>
      <xdr:rowOff>149821</xdr:rowOff>
    </xdr:from>
    <xdr:to>
      <xdr:col>6</xdr:col>
      <xdr:colOff>446746</xdr:colOff>
      <xdr:row>76</xdr:row>
      <xdr:rowOff>85367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FCF20BBD-9C6E-F94B-5D28-8103EDDF9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683" y="17153588"/>
          <a:ext cx="5127079" cy="1379478"/>
        </a:xfrm>
        <a:prstGeom prst="rect">
          <a:avLst/>
        </a:prstGeom>
      </xdr:spPr>
    </xdr:pic>
    <xdr:clientData/>
  </xdr:twoCellAnchor>
  <xdr:twoCellAnchor editAs="oneCell">
    <xdr:from>
      <xdr:col>0</xdr:col>
      <xdr:colOff>50799</xdr:colOff>
      <xdr:row>66</xdr:row>
      <xdr:rowOff>50799</xdr:rowOff>
    </xdr:from>
    <xdr:to>
      <xdr:col>2</xdr:col>
      <xdr:colOff>101599</xdr:colOff>
      <xdr:row>67</xdr:row>
      <xdr:rowOff>22668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4719ADE7-91F8-7CDE-08BF-D7E11CB85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0799" y="17045708"/>
          <a:ext cx="1639455" cy="156595"/>
        </a:xfrm>
        <a:prstGeom prst="rect">
          <a:avLst/>
        </a:prstGeom>
      </xdr:spPr>
    </xdr:pic>
    <xdr:clientData/>
  </xdr:twoCellAnchor>
  <xdr:twoCellAnchor editAs="oneCell">
    <xdr:from>
      <xdr:col>1</xdr:col>
      <xdr:colOff>434308</xdr:colOff>
      <xdr:row>65</xdr:row>
      <xdr:rowOff>171062</xdr:rowOff>
    </xdr:from>
    <xdr:to>
      <xdr:col>6</xdr:col>
      <xdr:colOff>430664</xdr:colOff>
      <xdr:row>66</xdr:row>
      <xdr:rowOff>155684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2A673B1E-9640-8E4F-2063-ADDF6E2CF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27410" y="16916919"/>
          <a:ext cx="3945862" cy="168643"/>
        </a:xfrm>
        <a:prstGeom prst="rect">
          <a:avLst/>
        </a:prstGeom>
      </xdr:spPr>
    </xdr:pic>
    <xdr:clientData/>
  </xdr:twoCellAnchor>
  <xdr:twoCellAnchor editAs="oneCell">
    <xdr:from>
      <xdr:col>2</xdr:col>
      <xdr:colOff>88122</xdr:colOff>
      <xdr:row>66</xdr:row>
      <xdr:rowOff>145137</xdr:rowOff>
    </xdr:from>
    <xdr:to>
      <xdr:col>4</xdr:col>
      <xdr:colOff>777248</xdr:colOff>
      <xdr:row>69</xdr:row>
      <xdr:rowOff>24170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832E5F0F-1F6B-36A3-9807-B9F3F7D00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674326" y="17075015"/>
          <a:ext cx="2245568" cy="72577"/>
        </a:xfrm>
        <a:prstGeom prst="rect">
          <a:avLst/>
        </a:prstGeom>
      </xdr:spPr>
    </xdr:pic>
    <xdr:clientData/>
  </xdr:twoCellAnchor>
  <xdr:twoCellAnchor editAs="oneCell">
    <xdr:from>
      <xdr:col>3</xdr:col>
      <xdr:colOff>491931</xdr:colOff>
      <xdr:row>66</xdr:row>
      <xdr:rowOff>157578</xdr:rowOff>
    </xdr:from>
    <xdr:to>
      <xdr:col>6</xdr:col>
      <xdr:colOff>382535</xdr:colOff>
      <xdr:row>69</xdr:row>
      <xdr:rowOff>36611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7FAA0CEB-95DC-4747-9F8F-9B122D9E1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71237" y="17087456"/>
          <a:ext cx="2245568" cy="72577"/>
        </a:xfrm>
        <a:prstGeom prst="rect">
          <a:avLst/>
        </a:prstGeom>
      </xdr:spPr>
    </xdr:pic>
    <xdr:clientData/>
  </xdr:twoCellAnchor>
  <xdr:twoCellAnchor editAs="oneCell">
    <xdr:from>
      <xdr:col>0</xdr:col>
      <xdr:colOff>120953</xdr:colOff>
      <xdr:row>66</xdr:row>
      <xdr:rowOff>72571</xdr:rowOff>
    </xdr:from>
    <xdr:to>
      <xdr:col>1</xdr:col>
      <xdr:colOff>96763</xdr:colOff>
      <xdr:row>66</xdr:row>
      <xdr:rowOff>176338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8CAC987A-8489-B5D3-58AB-403787D38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0953" y="16764000"/>
          <a:ext cx="770064" cy="103767"/>
        </a:xfrm>
        <a:prstGeom prst="rect">
          <a:avLst/>
        </a:prstGeom>
      </xdr:spPr>
    </xdr:pic>
    <xdr:clientData/>
  </xdr:twoCellAnchor>
  <xdr:twoCellAnchor editAs="oneCell">
    <xdr:from>
      <xdr:col>0</xdr:col>
      <xdr:colOff>111673</xdr:colOff>
      <xdr:row>66</xdr:row>
      <xdr:rowOff>59122</xdr:rowOff>
    </xdr:from>
    <xdr:to>
      <xdr:col>1</xdr:col>
      <xdr:colOff>325165</xdr:colOff>
      <xdr:row>67</xdr:row>
      <xdr:rowOff>651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3E931F38-8F78-4238-F5C6-49071967E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1673" y="17062889"/>
          <a:ext cx="1005052" cy="123745"/>
        </a:xfrm>
        <a:prstGeom prst="rect">
          <a:avLst/>
        </a:prstGeom>
      </xdr:spPr>
    </xdr:pic>
    <xdr:clientData/>
  </xdr:twoCellAnchor>
  <xdr:twoCellAnchor editAs="oneCell">
    <xdr:from>
      <xdr:col>0</xdr:col>
      <xdr:colOff>111672</xdr:colOff>
      <xdr:row>67</xdr:row>
      <xdr:rowOff>82113</xdr:rowOff>
    </xdr:from>
    <xdr:to>
      <xdr:col>0</xdr:col>
      <xdr:colOff>348410</xdr:colOff>
      <xdr:row>68</xdr:row>
      <xdr:rowOff>16422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9796BD1-DFC3-335B-D035-9A252DCC8F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b="12095"/>
        <a:stretch/>
      </xdr:blipFill>
      <xdr:spPr>
        <a:xfrm>
          <a:off x="111672" y="17269811"/>
          <a:ext cx="236738" cy="118241"/>
        </a:xfrm>
        <a:prstGeom prst="rect">
          <a:avLst/>
        </a:prstGeom>
      </xdr:spPr>
    </xdr:pic>
    <xdr:clientData/>
  </xdr:twoCellAnchor>
  <xdr:twoCellAnchor editAs="oneCell">
    <xdr:from>
      <xdr:col>0</xdr:col>
      <xdr:colOff>353847</xdr:colOff>
      <xdr:row>67</xdr:row>
      <xdr:rowOff>75274</xdr:rowOff>
    </xdr:from>
    <xdr:to>
      <xdr:col>0</xdr:col>
      <xdr:colOff>742026</xdr:colOff>
      <xdr:row>68</xdr:row>
      <xdr:rowOff>62404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798E393-A824-2AFC-5D04-88301124B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53847" y="17262972"/>
          <a:ext cx="388179" cy="171062"/>
        </a:xfrm>
        <a:prstGeom prst="rect">
          <a:avLst/>
        </a:prstGeom>
      </xdr:spPr>
    </xdr:pic>
    <xdr:clientData/>
  </xdr:twoCellAnchor>
  <xdr:twoCellAnchor editAs="oneCell">
    <xdr:from>
      <xdr:col>0</xdr:col>
      <xdr:colOff>124810</xdr:colOff>
      <xdr:row>68</xdr:row>
      <xdr:rowOff>118242</xdr:rowOff>
    </xdr:from>
    <xdr:to>
      <xdr:col>1</xdr:col>
      <xdr:colOff>83490</xdr:colOff>
      <xdr:row>69</xdr:row>
      <xdr:rowOff>49267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D7643F20-1DEA-B05D-2522-A84004D40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4810" y="17489871"/>
          <a:ext cx="750240" cy="114956"/>
        </a:xfrm>
        <a:prstGeom prst="rect">
          <a:avLst/>
        </a:prstGeom>
      </xdr:spPr>
    </xdr:pic>
    <xdr:clientData/>
  </xdr:twoCellAnchor>
  <xdr:twoCellAnchor editAs="oneCell">
    <xdr:from>
      <xdr:col>1</xdr:col>
      <xdr:colOff>75544</xdr:colOff>
      <xdr:row>68</xdr:row>
      <xdr:rowOff>64213</xdr:rowOff>
    </xdr:from>
    <xdr:to>
      <xdr:col>1</xdr:col>
      <xdr:colOff>170794</xdr:colOff>
      <xdr:row>69</xdr:row>
      <xdr:rowOff>88421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72516E8E-9795-0609-9CCE-08143175A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67104" y="17435842"/>
          <a:ext cx="95250" cy="208139"/>
        </a:xfrm>
        <a:prstGeom prst="rect">
          <a:avLst/>
        </a:prstGeom>
      </xdr:spPr>
    </xdr:pic>
    <xdr:clientData/>
  </xdr:twoCellAnchor>
  <xdr:twoCellAnchor editAs="oneCell">
    <xdr:from>
      <xdr:col>0</xdr:col>
      <xdr:colOff>120649</xdr:colOff>
      <xdr:row>69</xdr:row>
      <xdr:rowOff>154100</xdr:rowOff>
    </xdr:from>
    <xdr:to>
      <xdr:col>1</xdr:col>
      <xdr:colOff>16463</xdr:colOff>
      <xdr:row>70</xdr:row>
      <xdr:rowOff>88683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25DE7752-9EDC-1B65-C688-C2CF312B1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0649" y="17709660"/>
          <a:ext cx="687374" cy="118513"/>
        </a:xfrm>
        <a:prstGeom prst="rect">
          <a:avLst/>
        </a:prstGeom>
      </xdr:spPr>
    </xdr:pic>
    <xdr:clientData/>
  </xdr:twoCellAnchor>
  <xdr:twoCellAnchor editAs="oneCell">
    <xdr:from>
      <xdr:col>1</xdr:col>
      <xdr:colOff>15545</xdr:colOff>
      <xdr:row>69</xdr:row>
      <xdr:rowOff>124541</xdr:rowOff>
    </xdr:from>
    <xdr:to>
      <xdr:col>1</xdr:col>
      <xdr:colOff>202802</xdr:colOff>
      <xdr:row>71</xdr:row>
      <xdr:rowOff>13139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225F0FD2-DF99-6D68-B3AD-0F15DFDB5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07105" y="17680101"/>
          <a:ext cx="187257" cy="256460"/>
        </a:xfrm>
        <a:prstGeom prst="rect">
          <a:avLst/>
        </a:prstGeom>
      </xdr:spPr>
    </xdr:pic>
    <xdr:clientData/>
  </xdr:twoCellAnchor>
  <xdr:twoCellAnchor editAs="oneCell">
    <xdr:from>
      <xdr:col>0</xdr:col>
      <xdr:colOff>117365</xdr:colOff>
      <xdr:row>68</xdr:row>
      <xdr:rowOff>117971</xdr:rowOff>
    </xdr:from>
    <xdr:to>
      <xdr:col>1</xdr:col>
      <xdr:colOff>174078</xdr:colOff>
      <xdr:row>69</xdr:row>
      <xdr:rowOff>45725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6466E6B5-980D-CBEC-E40A-81CB51F4B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7365" y="17489600"/>
          <a:ext cx="848273" cy="111685"/>
        </a:xfrm>
        <a:prstGeom prst="rect">
          <a:avLst/>
        </a:prstGeom>
      </xdr:spPr>
    </xdr:pic>
    <xdr:clientData/>
  </xdr:twoCellAnchor>
  <xdr:twoCellAnchor editAs="oneCell">
    <xdr:from>
      <xdr:col>1</xdr:col>
      <xdr:colOff>183054</xdr:colOff>
      <xdr:row>69</xdr:row>
      <xdr:rowOff>101551</xdr:rowOff>
    </xdr:from>
    <xdr:to>
      <xdr:col>2</xdr:col>
      <xdr:colOff>207025</xdr:colOff>
      <xdr:row>70</xdr:row>
      <xdr:rowOff>141235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A546FF5-CAD2-8F69-A6A7-F2C90DEA2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74614" y="17657111"/>
          <a:ext cx="815532" cy="223614"/>
        </a:xfrm>
        <a:prstGeom prst="rect">
          <a:avLst/>
        </a:prstGeom>
      </xdr:spPr>
    </xdr:pic>
    <xdr:clientData/>
  </xdr:twoCellAnchor>
  <xdr:twoCellAnchor editAs="oneCell">
    <xdr:from>
      <xdr:col>1</xdr:col>
      <xdr:colOff>189622</xdr:colOff>
      <xdr:row>67</xdr:row>
      <xdr:rowOff>32576</xdr:rowOff>
    </xdr:from>
    <xdr:to>
      <xdr:col>2</xdr:col>
      <xdr:colOff>687639</xdr:colOff>
      <xdr:row>68</xdr:row>
      <xdr:rowOff>68974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643589FF-5772-5AA0-459C-D2A51F859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81182" y="17220274"/>
          <a:ext cx="1289578" cy="22033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67</xdr:row>
      <xdr:rowOff>19707</xdr:rowOff>
    </xdr:from>
    <xdr:to>
      <xdr:col>3</xdr:col>
      <xdr:colOff>779902</xdr:colOff>
      <xdr:row>70</xdr:row>
      <xdr:rowOff>41749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52D69C-0661-1338-866A-D9ABD308D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249871" y="17207405"/>
          <a:ext cx="880241" cy="21020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68</xdr:row>
      <xdr:rowOff>26277</xdr:rowOff>
    </xdr:from>
    <xdr:to>
      <xdr:col>3</xdr:col>
      <xdr:colOff>745159</xdr:colOff>
      <xdr:row>70</xdr:row>
      <xdr:rowOff>139282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60FA77A3-6729-4033-3D73-8CC224830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73621" y="17397906"/>
          <a:ext cx="1330215" cy="480866"/>
        </a:xfrm>
        <a:prstGeom prst="rect">
          <a:avLst/>
        </a:prstGeom>
      </xdr:spPr>
    </xdr:pic>
    <xdr:clientData/>
  </xdr:twoCellAnchor>
  <xdr:twoCellAnchor editAs="oneCell">
    <xdr:from>
      <xdr:col>4</xdr:col>
      <xdr:colOff>65691</xdr:colOff>
      <xdr:row>67</xdr:row>
      <xdr:rowOff>29563</xdr:rowOff>
    </xdr:from>
    <xdr:to>
      <xdr:col>6</xdr:col>
      <xdr:colOff>249622</xdr:colOff>
      <xdr:row>69</xdr:row>
      <xdr:rowOff>81000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BFAD6D68-CC6A-035C-137C-5FAF5E023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271346" y="17217261"/>
          <a:ext cx="1767052" cy="419300"/>
        </a:xfrm>
        <a:prstGeom prst="rect">
          <a:avLst/>
        </a:prstGeom>
      </xdr:spPr>
    </xdr:pic>
    <xdr:clientData/>
  </xdr:twoCellAnchor>
  <xdr:twoCellAnchor editAs="oneCell">
    <xdr:from>
      <xdr:col>0</xdr:col>
      <xdr:colOff>94373</xdr:colOff>
      <xdr:row>68</xdr:row>
      <xdr:rowOff>78557</xdr:rowOff>
    </xdr:from>
    <xdr:to>
      <xdr:col>2</xdr:col>
      <xdr:colOff>732439</xdr:colOff>
      <xdr:row>69</xdr:row>
      <xdr:rowOff>88487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648ECC53-6AFE-FD17-1798-51D346DE2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4373" y="17450186"/>
          <a:ext cx="2221187" cy="1938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126124</xdr:rowOff>
    </xdr:from>
    <xdr:to>
      <xdr:col>4</xdr:col>
      <xdr:colOff>102282</xdr:colOff>
      <xdr:row>76</xdr:row>
      <xdr:rowOff>66675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9C9B4C26-BB1E-48D6-AEB7-C87625D6C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12784849"/>
          <a:ext cx="3255057" cy="1207376"/>
        </a:xfrm>
        <a:prstGeom prst="rect">
          <a:avLst/>
        </a:prstGeom>
      </xdr:spPr>
    </xdr:pic>
    <xdr:clientData/>
  </xdr:twoCellAnchor>
  <xdr:twoCellAnchor editAs="oneCell">
    <xdr:from>
      <xdr:col>0</xdr:col>
      <xdr:colOff>100941</xdr:colOff>
      <xdr:row>68</xdr:row>
      <xdr:rowOff>44718</xdr:rowOff>
    </xdr:from>
    <xdr:to>
      <xdr:col>2</xdr:col>
      <xdr:colOff>757810</xdr:colOff>
      <xdr:row>70</xdr:row>
      <xdr:rowOff>134665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4B3BE154-4815-75F0-C4E5-87E2431BC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0941" y="17416347"/>
          <a:ext cx="2239990" cy="457808"/>
        </a:xfrm>
        <a:prstGeom prst="rect">
          <a:avLst/>
        </a:prstGeom>
      </xdr:spPr>
    </xdr:pic>
    <xdr:clientData/>
  </xdr:twoCellAnchor>
  <xdr:twoCellAnchor editAs="oneCell">
    <xdr:from>
      <xdr:col>0</xdr:col>
      <xdr:colOff>111673</xdr:colOff>
      <xdr:row>69</xdr:row>
      <xdr:rowOff>114956</xdr:rowOff>
    </xdr:from>
    <xdr:to>
      <xdr:col>0</xdr:col>
      <xdr:colOff>716017</xdr:colOff>
      <xdr:row>70</xdr:row>
      <xdr:rowOff>75543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15BBCCFD-5BCA-6F5A-A2D7-5708037C5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1673" y="17670516"/>
          <a:ext cx="604344" cy="144517"/>
        </a:xfrm>
        <a:prstGeom prst="rect">
          <a:avLst/>
        </a:prstGeom>
      </xdr:spPr>
    </xdr:pic>
    <xdr:clientData/>
  </xdr:twoCellAnchor>
  <xdr:twoCellAnchor editAs="oneCell">
    <xdr:from>
      <xdr:col>0</xdr:col>
      <xdr:colOff>126126</xdr:colOff>
      <xdr:row>67</xdr:row>
      <xdr:rowOff>76857</xdr:rowOff>
    </xdr:from>
    <xdr:to>
      <xdr:col>0</xdr:col>
      <xdr:colOff>521861</xdr:colOff>
      <xdr:row>68</xdr:row>
      <xdr:rowOff>22991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24A6D60B-99BF-1EDD-0C60-947384977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6126" y="17264555"/>
          <a:ext cx="395735" cy="130066"/>
        </a:xfrm>
        <a:prstGeom prst="rect">
          <a:avLst/>
        </a:prstGeom>
      </xdr:spPr>
    </xdr:pic>
    <xdr:clientData/>
  </xdr:twoCellAnchor>
  <xdr:twoCellAnchor editAs="oneCell">
    <xdr:from>
      <xdr:col>3</xdr:col>
      <xdr:colOff>526832</xdr:colOff>
      <xdr:row>67</xdr:row>
      <xdr:rowOff>14453</xdr:rowOff>
    </xdr:from>
    <xdr:to>
      <xdr:col>5</xdr:col>
      <xdr:colOff>781656</xdr:colOff>
      <xdr:row>69</xdr:row>
      <xdr:rowOff>160940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D7BC21BD-FF2A-F76A-6547-EB12B30CA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940927" y="17202151"/>
          <a:ext cx="1837944" cy="5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762001</xdr:colOff>
      <xdr:row>66</xdr:row>
      <xdr:rowOff>114240</xdr:rowOff>
    </xdr:from>
    <xdr:to>
      <xdr:col>6</xdr:col>
      <xdr:colOff>426715</xdr:colOff>
      <xdr:row>69</xdr:row>
      <xdr:rowOff>104387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3DE5FE4A-874F-2C5A-ABAB-E9CE4C7DF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710546" y="17086058"/>
          <a:ext cx="457887" cy="540865"/>
        </a:xfrm>
        <a:prstGeom prst="rect">
          <a:avLst/>
        </a:prstGeom>
      </xdr:spPr>
    </xdr:pic>
    <xdr:clientData/>
  </xdr:twoCellAnchor>
  <xdr:twoCellAnchor editAs="oneCell">
    <xdr:from>
      <xdr:col>2</xdr:col>
      <xdr:colOff>676067</xdr:colOff>
      <xdr:row>67</xdr:row>
      <xdr:rowOff>41383</xdr:rowOff>
    </xdr:from>
    <xdr:to>
      <xdr:col>3</xdr:col>
      <xdr:colOff>114300</xdr:colOff>
      <xdr:row>68</xdr:row>
      <xdr:rowOff>35196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8AE18E81-D8C4-9B16-03D8-A2983FF4B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262412" y="17196774"/>
          <a:ext cx="214088" cy="177387"/>
        </a:xfrm>
        <a:prstGeom prst="rect">
          <a:avLst/>
        </a:prstGeom>
      </xdr:spPr>
    </xdr:pic>
    <xdr:clientData/>
  </xdr:twoCellAnchor>
  <xdr:twoCellAnchor editAs="oneCell">
    <xdr:from>
      <xdr:col>3</xdr:col>
      <xdr:colOff>790367</xdr:colOff>
      <xdr:row>69</xdr:row>
      <xdr:rowOff>131440</xdr:rowOff>
    </xdr:from>
    <xdr:to>
      <xdr:col>5</xdr:col>
      <xdr:colOff>748146</xdr:colOff>
      <xdr:row>70</xdr:row>
      <xdr:rowOff>117134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67AA3B2E-2E2B-38B4-9AC0-1236ADE8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152567" y="17653976"/>
          <a:ext cx="1544124" cy="169266"/>
        </a:xfrm>
        <a:prstGeom prst="rect">
          <a:avLst/>
        </a:prstGeom>
      </xdr:spPr>
    </xdr:pic>
    <xdr:clientData/>
  </xdr:twoCellAnchor>
  <xdr:twoCellAnchor editAs="oneCell">
    <xdr:from>
      <xdr:col>0</xdr:col>
      <xdr:colOff>27708</xdr:colOff>
      <xdr:row>66</xdr:row>
      <xdr:rowOff>53442</xdr:rowOff>
    </xdr:from>
    <xdr:to>
      <xdr:col>6</xdr:col>
      <xdr:colOff>498763</xdr:colOff>
      <xdr:row>71</xdr:row>
      <xdr:rowOff>85245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B5797AE6-1B06-5144-9208-47CA6BD27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7708" y="12277192"/>
          <a:ext cx="5217680" cy="944616"/>
        </a:xfrm>
        <a:prstGeom prst="rect">
          <a:avLst/>
        </a:prstGeom>
      </xdr:spPr>
    </xdr:pic>
    <xdr:clientData/>
  </xdr:twoCellAnchor>
  <xdr:twoCellAnchor editAs="oneCell">
    <xdr:from>
      <xdr:col>0</xdr:col>
      <xdr:colOff>127288</xdr:colOff>
      <xdr:row>70</xdr:row>
      <xdr:rowOff>18183</xdr:rowOff>
    </xdr:from>
    <xdr:to>
      <xdr:col>6</xdr:col>
      <xdr:colOff>594975</xdr:colOff>
      <xdr:row>72</xdr:row>
      <xdr:rowOff>128058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C8A0FC68-3E33-3DD0-AF58-A449AE47F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27288" y="12857883"/>
          <a:ext cx="5201612" cy="471825"/>
        </a:xfrm>
        <a:prstGeom prst="rect">
          <a:avLst/>
        </a:prstGeom>
      </xdr:spPr>
    </xdr:pic>
    <xdr:clientData/>
  </xdr:twoCellAnchor>
  <xdr:twoCellAnchor editAs="oneCell">
    <xdr:from>
      <xdr:col>1</xdr:col>
      <xdr:colOff>417786</xdr:colOff>
      <xdr:row>70</xdr:row>
      <xdr:rowOff>21022</xdr:rowOff>
    </xdr:from>
    <xdr:to>
      <xdr:col>2</xdr:col>
      <xdr:colOff>349469</xdr:colOff>
      <xdr:row>70</xdr:row>
      <xdr:rowOff>141891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3125B73C-2F94-C0E0-7392-3FAE9243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211317" y="17762484"/>
          <a:ext cx="725214" cy="120869"/>
        </a:xfrm>
        <a:prstGeom prst="rect">
          <a:avLst/>
        </a:prstGeom>
      </xdr:spPr>
    </xdr:pic>
    <xdr:clientData/>
  </xdr:twoCellAnchor>
  <xdr:twoCellAnchor editAs="oneCell">
    <xdr:from>
      <xdr:col>1</xdr:col>
      <xdr:colOff>510409</xdr:colOff>
      <xdr:row>68</xdr:row>
      <xdr:rowOff>174079</xdr:rowOff>
    </xdr:from>
    <xdr:to>
      <xdr:col>2</xdr:col>
      <xdr:colOff>239110</xdr:colOff>
      <xdr:row>69</xdr:row>
      <xdr:rowOff>123922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BBDE5695-1AFE-C246-2BF3-31DA46ED9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303940" y="17547679"/>
          <a:ext cx="522232" cy="133774"/>
        </a:xfrm>
        <a:prstGeom prst="rect">
          <a:avLst/>
        </a:prstGeom>
      </xdr:spPr>
    </xdr:pic>
    <xdr:clientData/>
  </xdr:twoCellAnchor>
  <xdr:twoCellAnchor editAs="oneCell">
    <xdr:from>
      <xdr:col>1</xdr:col>
      <xdr:colOff>576874</xdr:colOff>
      <xdr:row>67</xdr:row>
      <xdr:rowOff>148662</xdr:rowOff>
    </xdr:from>
    <xdr:to>
      <xdr:col>2</xdr:col>
      <xdr:colOff>155027</xdr:colOff>
      <xdr:row>68</xdr:row>
      <xdr:rowOff>86962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893798D8-A39E-324C-23A5-62E8EB4C9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370405" y="17338331"/>
          <a:ext cx="371684" cy="122232"/>
        </a:xfrm>
        <a:prstGeom prst="rect">
          <a:avLst/>
        </a:prstGeom>
      </xdr:spPr>
    </xdr:pic>
    <xdr:clientData/>
  </xdr:twoCellAnchor>
  <xdr:twoCellAnchor editAs="oneCell">
    <xdr:from>
      <xdr:col>0</xdr:col>
      <xdr:colOff>156397</xdr:colOff>
      <xdr:row>61</xdr:row>
      <xdr:rowOff>113785</xdr:rowOff>
    </xdr:from>
    <xdr:to>
      <xdr:col>0</xdr:col>
      <xdr:colOff>334616</xdr:colOff>
      <xdr:row>62</xdr:row>
      <xdr:rowOff>111323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40FA6AB0-0BAE-C76D-9511-C84D5460F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6397" y="16052837"/>
          <a:ext cx="178219" cy="179757"/>
        </a:xfrm>
        <a:prstGeom prst="rect">
          <a:avLst/>
        </a:prstGeom>
      </xdr:spPr>
    </xdr:pic>
    <xdr:clientData/>
  </xdr:twoCellAnchor>
  <xdr:twoCellAnchor editAs="oneCell">
    <xdr:from>
      <xdr:col>0</xdr:col>
      <xdr:colOff>109330</xdr:colOff>
      <xdr:row>57</xdr:row>
      <xdr:rowOff>136330</xdr:rowOff>
    </xdr:from>
    <xdr:to>
      <xdr:col>2</xdr:col>
      <xdr:colOff>589722</xdr:colOff>
      <xdr:row>61</xdr:row>
      <xdr:rowOff>34926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2C1A8A56-D6EE-8405-6143-EB7C14E4D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9330" y="15346513"/>
          <a:ext cx="2064027" cy="627464"/>
        </a:xfrm>
        <a:prstGeom prst="rect">
          <a:avLst/>
        </a:prstGeom>
      </xdr:spPr>
    </xdr:pic>
    <xdr:clientData/>
  </xdr:twoCellAnchor>
  <xdr:twoCellAnchor editAs="oneCell">
    <xdr:from>
      <xdr:col>2</xdr:col>
      <xdr:colOff>612914</xdr:colOff>
      <xdr:row>57</xdr:row>
      <xdr:rowOff>139643</xdr:rowOff>
    </xdr:from>
    <xdr:to>
      <xdr:col>3</xdr:col>
      <xdr:colOff>387627</xdr:colOff>
      <xdr:row>61</xdr:row>
      <xdr:rowOff>38239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B5965E5D-2F5F-4B13-95BE-92DC14A28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196549" y="15349826"/>
          <a:ext cx="553278" cy="627464"/>
        </a:xfrm>
        <a:prstGeom prst="rect">
          <a:avLst/>
        </a:prstGeom>
      </xdr:spPr>
    </xdr:pic>
    <xdr:clientData/>
  </xdr:twoCellAnchor>
  <xdr:twoCellAnchor editAs="oneCell">
    <xdr:from>
      <xdr:col>3</xdr:col>
      <xdr:colOff>477982</xdr:colOff>
      <xdr:row>46</xdr:row>
      <xdr:rowOff>69273</xdr:rowOff>
    </xdr:from>
    <xdr:to>
      <xdr:col>6</xdr:col>
      <xdr:colOff>554182</xdr:colOff>
      <xdr:row>64</xdr:row>
      <xdr:rowOff>34919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52EF5E07-EBB7-3EC7-A265-85B179BB9F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/>
        <a:srcRect l="-278" t="1059" r="2169" b="848"/>
        <a:stretch/>
      </xdr:blipFill>
      <xdr:spPr>
        <a:xfrm>
          <a:off x="2833255" y="13127182"/>
          <a:ext cx="2445327" cy="3207610"/>
        </a:xfrm>
        <a:prstGeom prst="rect">
          <a:avLst/>
        </a:prstGeom>
      </xdr:spPr>
    </xdr:pic>
    <xdr:clientData/>
  </xdr:twoCellAnchor>
  <xdr:twoCellAnchor editAs="oneCell">
    <xdr:from>
      <xdr:col>1</xdr:col>
      <xdr:colOff>14942</xdr:colOff>
      <xdr:row>79</xdr:row>
      <xdr:rowOff>134471</xdr:rowOff>
    </xdr:from>
    <xdr:to>
      <xdr:col>15</xdr:col>
      <xdr:colOff>405918</xdr:colOff>
      <xdr:row>111</xdr:row>
      <xdr:rowOff>143243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B64CAD39-C213-39C1-FFF5-15BCF6534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05517" y="19584521"/>
          <a:ext cx="11176451" cy="5799972"/>
        </a:xfrm>
        <a:prstGeom prst="rect">
          <a:avLst/>
        </a:prstGeom>
      </xdr:spPr>
    </xdr:pic>
    <xdr:clientData/>
  </xdr:twoCellAnchor>
  <xdr:twoCellAnchor editAs="oneCell">
    <xdr:from>
      <xdr:col>10</xdr:col>
      <xdr:colOff>537191</xdr:colOff>
      <xdr:row>86</xdr:row>
      <xdr:rowOff>162170</xdr:rowOff>
    </xdr:from>
    <xdr:to>
      <xdr:col>13</xdr:col>
      <xdr:colOff>477401</xdr:colOff>
      <xdr:row>87</xdr:row>
      <xdr:rowOff>173890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57E40700-8C9B-4003-8D56-985CBD17B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686544" y="20691346"/>
          <a:ext cx="2622151" cy="191015"/>
        </a:xfrm>
        <a:prstGeom prst="rect">
          <a:avLst/>
        </a:prstGeom>
      </xdr:spPr>
    </xdr:pic>
    <xdr:clientData/>
  </xdr:twoCellAnchor>
  <xdr:twoCellAnchor editAs="oneCell">
    <xdr:from>
      <xdr:col>14</xdr:col>
      <xdr:colOff>185846</xdr:colOff>
      <xdr:row>89</xdr:row>
      <xdr:rowOff>173093</xdr:rowOff>
    </xdr:from>
    <xdr:to>
      <xdr:col>15</xdr:col>
      <xdr:colOff>190500</xdr:colOff>
      <xdr:row>92</xdr:row>
      <xdr:rowOff>19255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C6F42025-BE83-481F-A614-6A3C355F0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977671" y="16537043"/>
          <a:ext cx="795229" cy="389087"/>
        </a:xfrm>
        <a:prstGeom prst="rect">
          <a:avLst/>
        </a:prstGeom>
        <a:ln w="28575">
          <a:solidFill>
            <a:schemeClr val="accent5">
              <a:lumMod val="75000"/>
            </a:schemeClr>
          </a:solidFill>
        </a:ln>
      </xdr:spPr>
    </xdr:pic>
    <xdr:clientData/>
  </xdr:twoCellAnchor>
  <xdr:twoCellAnchor editAs="oneCell">
    <xdr:from>
      <xdr:col>6</xdr:col>
      <xdr:colOff>144944</xdr:colOff>
      <xdr:row>64</xdr:row>
      <xdr:rowOff>97575</xdr:rowOff>
    </xdr:from>
    <xdr:to>
      <xdr:col>6</xdr:col>
      <xdr:colOff>333577</xdr:colOff>
      <xdr:row>65</xdr:row>
      <xdr:rowOff>55908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23F5E1CD-6F29-9053-C408-57C285346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878869" y="21176400"/>
          <a:ext cx="188633" cy="139308"/>
        </a:xfrm>
        <a:prstGeom prst="rect">
          <a:avLst/>
        </a:prstGeom>
      </xdr:spPr>
    </xdr:pic>
    <xdr:clientData/>
  </xdr:twoCellAnchor>
  <xdr:twoCellAnchor>
    <xdr:from>
      <xdr:col>1</xdr:col>
      <xdr:colOff>90488</xdr:colOff>
      <xdr:row>81</xdr:row>
      <xdr:rowOff>95252</xdr:rowOff>
    </xdr:from>
    <xdr:to>
      <xdr:col>10</xdr:col>
      <xdr:colOff>328706</xdr:colOff>
      <xdr:row>91</xdr:row>
      <xdr:rowOff>44825</xdr:rowOff>
    </xdr:to>
    <xdr:sp macro="" textlink="">
      <xdr:nvSpPr>
        <xdr:cNvPr id="99" name="Rectángulo 98">
          <a:extLst>
            <a:ext uri="{FF2B5EF4-FFF2-40B4-BE49-F238E27FC236}">
              <a16:creationId xmlns:a16="http://schemas.microsoft.com/office/drawing/2014/main" id="{3FED7263-E4EB-F5C1-39C6-8F20A199B30A}"/>
            </a:ext>
          </a:extLst>
        </xdr:cNvPr>
        <xdr:cNvSpPr/>
      </xdr:nvSpPr>
      <xdr:spPr>
        <a:xfrm>
          <a:off x="882370" y="19727958"/>
          <a:ext cx="6595689" cy="174251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425170</xdr:colOff>
      <xdr:row>83</xdr:row>
      <xdr:rowOff>137456</xdr:rowOff>
    </xdr:from>
    <xdr:to>
      <xdr:col>15</xdr:col>
      <xdr:colOff>403411</xdr:colOff>
      <xdr:row>104</xdr:row>
      <xdr:rowOff>89646</xdr:rowOff>
    </xdr:to>
    <xdr:sp macro="" textlink="">
      <xdr:nvSpPr>
        <xdr:cNvPr id="101" name="Rectángulo 100">
          <a:extLst>
            <a:ext uri="{FF2B5EF4-FFF2-40B4-BE49-F238E27FC236}">
              <a16:creationId xmlns:a16="http://schemas.microsoft.com/office/drawing/2014/main" id="{21A92BE4-EE41-49FD-BCC2-257BA9D1ABB1}"/>
            </a:ext>
          </a:extLst>
        </xdr:cNvPr>
        <xdr:cNvSpPr/>
      </xdr:nvSpPr>
      <xdr:spPr>
        <a:xfrm>
          <a:off x="7574523" y="20128750"/>
          <a:ext cx="4356006" cy="3717367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0</xdr:col>
      <xdr:colOff>228600</xdr:colOff>
      <xdr:row>79</xdr:row>
      <xdr:rowOff>123825</xdr:rowOff>
    </xdr:from>
    <xdr:to>
      <xdr:col>1</xdr:col>
      <xdr:colOff>24940</xdr:colOff>
      <xdr:row>111</xdr:row>
      <xdr:rowOff>163664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BBD2320C-6084-2DE7-BC4C-FCA1E1C28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28600" y="19573875"/>
          <a:ext cx="586915" cy="5831039"/>
        </a:xfrm>
        <a:prstGeom prst="rect">
          <a:avLst/>
        </a:prstGeom>
      </xdr:spPr>
    </xdr:pic>
    <xdr:clientData/>
  </xdr:twoCellAnchor>
  <xdr:twoCellAnchor>
    <xdr:from>
      <xdr:col>0</xdr:col>
      <xdr:colOff>219074</xdr:colOff>
      <xdr:row>82</xdr:row>
      <xdr:rowOff>19050</xdr:rowOff>
    </xdr:from>
    <xdr:to>
      <xdr:col>1</xdr:col>
      <xdr:colOff>9524</xdr:colOff>
      <xdr:row>84</xdr:row>
      <xdr:rowOff>104775</xdr:rowOff>
    </xdr:to>
    <xdr:sp macro="" textlink="">
      <xdr:nvSpPr>
        <xdr:cNvPr id="104" name="Rectángulo 103">
          <a:extLst>
            <a:ext uri="{FF2B5EF4-FFF2-40B4-BE49-F238E27FC236}">
              <a16:creationId xmlns:a16="http://schemas.microsoft.com/office/drawing/2014/main" id="{B590137F-1A85-4030-8D18-E4FF27D4FEDD}"/>
            </a:ext>
          </a:extLst>
        </xdr:cNvPr>
        <xdr:cNvSpPr/>
      </xdr:nvSpPr>
      <xdr:spPr>
        <a:xfrm>
          <a:off x="219074" y="20012025"/>
          <a:ext cx="581025" cy="44767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0</xdr:col>
      <xdr:colOff>97366</xdr:colOff>
      <xdr:row>67</xdr:row>
      <xdr:rowOff>122767</xdr:rowOff>
    </xdr:from>
    <xdr:to>
      <xdr:col>2</xdr:col>
      <xdr:colOff>745066</xdr:colOff>
      <xdr:row>70</xdr:row>
      <xdr:rowOff>22003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F82C2F25-8F15-1882-C73B-F7DD9C693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7366" y="12488334"/>
          <a:ext cx="2230967" cy="445336"/>
        </a:xfrm>
        <a:prstGeom prst="rect">
          <a:avLst/>
        </a:prstGeom>
      </xdr:spPr>
    </xdr:pic>
    <xdr:clientData/>
  </xdr:twoCellAnchor>
  <xdr:twoCellAnchor editAs="oneCell">
    <xdr:from>
      <xdr:col>0</xdr:col>
      <xdr:colOff>97366</xdr:colOff>
      <xdr:row>69</xdr:row>
      <xdr:rowOff>173567</xdr:rowOff>
    </xdr:from>
    <xdr:to>
      <xdr:col>3</xdr:col>
      <xdr:colOff>495299</xdr:colOff>
      <xdr:row>71</xdr:row>
      <xdr:rowOff>154248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id="{9408E618-9CA2-D2B5-9E75-2ECC854CA9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33487" r="29136"/>
        <a:stretch/>
      </xdr:blipFill>
      <xdr:spPr>
        <a:xfrm>
          <a:off x="97366" y="12903200"/>
          <a:ext cx="2760133" cy="344748"/>
        </a:xfrm>
        <a:prstGeom prst="rect">
          <a:avLst/>
        </a:prstGeom>
      </xdr:spPr>
    </xdr:pic>
    <xdr:clientData/>
  </xdr:twoCellAnchor>
  <xdr:twoCellAnchor editAs="oneCell">
    <xdr:from>
      <xdr:col>2</xdr:col>
      <xdr:colOff>719667</xdr:colOff>
      <xdr:row>67</xdr:row>
      <xdr:rowOff>93133</xdr:rowOff>
    </xdr:from>
    <xdr:to>
      <xdr:col>3</xdr:col>
      <xdr:colOff>491068</xdr:colOff>
      <xdr:row>69</xdr:row>
      <xdr:rowOff>73815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A82EA5FB-4367-4121-92FC-109AF0415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33487" r="29136"/>
        <a:stretch/>
      </xdr:blipFill>
      <xdr:spPr>
        <a:xfrm>
          <a:off x="2302934" y="12458700"/>
          <a:ext cx="550334" cy="344748"/>
        </a:xfrm>
        <a:prstGeom prst="rect">
          <a:avLst/>
        </a:prstGeom>
      </xdr:spPr>
    </xdr:pic>
    <xdr:clientData/>
  </xdr:twoCellAnchor>
  <xdr:twoCellAnchor editAs="oneCell">
    <xdr:from>
      <xdr:col>3</xdr:col>
      <xdr:colOff>648823</xdr:colOff>
      <xdr:row>72</xdr:row>
      <xdr:rowOff>19050</xdr:rowOff>
    </xdr:from>
    <xdr:to>
      <xdr:col>6</xdr:col>
      <xdr:colOff>652136</xdr:colOff>
      <xdr:row>76</xdr:row>
      <xdr:rowOff>91981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67BC0ACC-AE17-4CD2-BB2B-6A6BF21AB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008269" y="13404544"/>
          <a:ext cx="2371939" cy="807389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70</xdr:row>
      <xdr:rowOff>8466</xdr:rowOff>
    </xdr:from>
    <xdr:to>
      <xdr:col>5</xdr:col>
      <xdr:colOff>749300</xdr:colOff>
      <xdr:row>71</xdr:row>
      <xdr:rowOff>67733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id="{8E39F33E-9C87-45AD-B8CB-36F82F70E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440767" y="12920133"/>
          <a:ext cx="254000" cy="241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122767</xdr:colOff>
      <xdr:row>67</xdr:row>
      <xdr:rowOff>156633</xdr:rowOff>
    </xdr:from>
    <xdr:to>
      <xdr:col>6</xdr:col>
      <xdr:colOff>50800</xdr:colOff>
      <xdr:row>72</xdr:row>
      <xdr:rowOff>19010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F9200867-24EE-4460-80F6-C1003C850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22767" y="12522200"/>
          <a:ext cx="4665133" cy="772543"/>
        </a:xfrm>
        <a:prstGeom prst="rect">
          <a:avLst/>
        </a:prstGeom>
      </xdr:spPr>
    </xdr:pic>
    <xdr:clientData/>
  </xdr:twoCellAnchor>
  <xdr:twoCellAnchor editAs="oneCell">
    <xdr:from>
      <xdr:col>0</xdr:col>
      <xdr:colOff>371006</xdr:colOff>
      <xdr:row>67</xdr:row>
      <xdr:rowOff>63500</xdr:rowOff>
    </xdr:from>
    <xdr:to>
      <xdr:col>6</xdr:col>
      <xdr:colOff>3277</xdr:colOff>
      <xdr:row>68</xdr:row>
      <xdr:rowOff>0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2F62A1E9-8FC4-4836-7652-0F7C68971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71006" y="12429067"/>
          <a:ext cx="4369371" cy="118533"/>
        </a:xfrm>
        <a:prstGeom prst="rect">
          <a:avLst/>
        </a:prstGeom>
      </xdr:spPr>
    </xdr:pic>
    <xdr:clientData/>
  </xdr:twoCellAnchor>
  <xdr:twoCellAnchor editAs="oneCell">
    <xdr:from>
      <xdr:col>9</xdr:col>
      <xdr:colOff>13853</xdr:colOff>
      <xdr:row>44</xdr:row>
      <xdr:rowOff>90055</xdr:rowOff>
    </xdr:from>
    <xdr:to>
      <xdr:col>17</xdr:col>
      <xdr:colOff>200134</xdr:colOff>
      <xdr:row>76</xdr:row>
      <xdr:rowOff>111870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8D70F820-5C0B-7588-9310-FF9FB48E8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6005944" y="8194964"/>
          <a:ext cx="6753335" cy="5785306"/>
        </a:xfrm>
        <a:prstGeom prst="rect">
          <a:avLst/>
        </a:prstGeom>
      </xdr:spPr>
    </xdr:pic>
    <xdr:clientData/>
  </xdr:twoCellAnchor>
  <xdr:twoCellAnchor editAs="oneCell">
    <xdr:from>
      <xdr:col>26</xdr:col>
      <xdr:colOff>250373</xdr:colOff>
      <xdr:row>46</xdr:row>
      <xdr:rowOff>87086</xdr:rowOff>
    </xdr:from>
    <xdr:to>
      <xdr:col>35</xdr:col>
      <xdr:colOff>23868</xdr:colOff>
      <xdr:row>78</xdr:row>
      <xdr:rowOff>10887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520BE5DF-59A7-16D2-65CF-4A296B449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9986173" y="8773886"/>
          <a:ext cx="6925409" cy="5932715"/>
        </a:xfrm>
        <a:prstGeom prst="rect">
          <a:avLst/>
        </a:prstGeom>
      </xdr:spPr>
    </xdr:pic>
    <xdr:clientData/>
  </xdr:twoCellAnchor>
  <xdr:twoCellAnchor editAs="oneCell">
    <xdr:from>
      <xdr:col>8</xdr:col>
      <xdr:colOff>199805</xdr:colOff>
      <xdr:row>73</xdr:row>
      <xdr:rowOff>31601</xdr:rowOff>
    </xdr:from>
    <xdr:to>
      <xdr:col>17</xdr:col>
      <xdr:colOff>330433</xdr:colOff>
      <xdr:row>78</xdr:row>
      <xdr:rowOff>102945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id="{FBCA052C-4409-9CE1-73FB-78CBEDA14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922179" y="13477214"/>
          <a:ext cx="6973880" cy="1064402"/>
        </a:xfrm>
        <a:prstGeom prst="rect">
          <a:avLst/>
        </a:prstGeom>
      </xdr:spPr>
    </xdr:pic>
    <xdr:clientData/>
  </xdr:twoCellAnchor>
  <xdr:twoCellAnchor editAs="oneCell">
    <xdr:from>
      <xdr:col>8</xdr:col>
      <xdr:colOff>243348</xdr:colOff>
      <xdr:row>73</xdr:row>
      <xdr:rowOff>52010</xdr:rowOff>
    </xdr:from>
    <xdr:to>
      <xdr:col>17</xdr:col>
      <xdr:colOff>270387</xdr:colOff>
      <xdr:row>74</xdr:row>
      <xdr:rowOff>98458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3DE654D1-5BE1-02C5-C1AE-91EB53BFEA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/>
        <a:srcRect b="33333"/>
        <a:stretch/>
      </xdr:blipFill>
      <xdr:spPr>
        <a:xfrm>
          <a:off x="5965722" y="13497623"/>
          <a:ext cx="6870291" cy="228345"/>
        </a:xfrm>
        <a:prstGeom prst="rect">
          <a:avLst/>
        </a:prstGeom>
      </xdr:spPr>
    </xdr:pic>
    <xdr:clientData/>
  </xdr:twoCellAnchor>
  <xdr:twoCellAnchor>
    <xdr:from>
      <xdr:col>9</xdr:col>
      <xdr:colOff>5443</xdr:colOff>
      <xdr:row>72</xdr:row>
      <xdr:rowOff>179614</xdr:rowOff>
    </xdr:from>
    <xdr:to>
      <xdr:col>17</xdr:col>
      <xdr:colOff>223157</xdr:colOff>
      <xdr:row>74</xdr:row>
      <xdr:rowOff>130629</xdr:rowOff>
    </xdr:to>
    <xdr:sp macro="" textlink="">
      <xdr:nvSpPr>
        <xdr:cNvPr id="120" name="Rectángulo 119">
          <a:extLst>
            <a:ext uri="{FF2B5EF4-FFF2-40B4-BE49-F238E27FC236}">
              <a16:creationId xmlns:a16="http://schemas.microsoft.com/office/drawing/2014/main" id="{D93DCCC0-2F14-7A4C-1DDD-72B382E9884B}"/>
            </a:ext>
          </a:extLst>
        </xdr:cNvPr>
        <xdr:cNvSpPr/>
      </xdr:nvSpPr>
      <xdr:spPr>
        <a:xfrm>
          <a:off x="6019800" y="13667014"/>
          <a:ext cx="6787243" cy="32112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17</xdr:col>
      <xdr:colOff>486887</xdr:colOff>
      <xdr:row>45</xdr:row>
      <xdr:rowOff>161307</xdr:rowOff>
    </xdr:from>
    <xdr:to>
      <xdr:col>26</xdr:col>
      <xdr:colOff>96226</xdr:colOff>
      <xdr:row>77</xdr:row>
      <xdr:rowOff>183122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id="{564DBA7A-82C7-46DF-9C37-BFC975494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3070773" y="8663050"/>
          <a:ext cx="6761253" cy="5943643"/>
        </a:xfrm>
        <a:prstGeom prst="rect">
          <a:avLst/>
        </a:prstGeom>
      </xdr:spPr>
    </xdr:pic>
    <xdr:clientData/>
  </xdr:twoCellAnchor>
  <xdr:twoCellAnchor editAs="oneCell">
    <xdr:from>
      <xdr:col>35</xdr:col>
      <xdr:colOff>195943</xdr:colOff>
      <xdr:row>46</xdr:row>
      <xdr:rowOff>43544</xdr:rowOff>
    </xdr:from>
    <xdr:to>
      <xdr:col>43</xdr:col>
      <xdr:colOff>413674</xdr:colOff>
      <xdr:row>77</xdr:row>
      <xdr:rowOff>254273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id="{2EEB480D-324E-A0E3-24EA-311DF65DD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7083657" y="8730344"/>
          <a:ext cx="6574988" cy="5947500"/>
        </a:xfrm>
        <a:prstGeom prst="rect">
          <a:avLst/>
        </a:prstGeom>
      </xdr:spPr>
    </xdr:pic>
    <xdr:clientData/>
  </xdr:twoCellAnchor>
  <xdr:twoCellAnchor>
    <xdr:from>
      <xdr:col>35</xdr:col>
      <xdr:colOff>119742</xdr:colOff>
      <xdr:row>64</xdr:row>
      <xdr:rowOff>10885</xdr:rowOff>
    </xdr:from>
    <xdr:to>
      <xdr:col>35</xdr:col>
      <xdr:colOff>674914</xdr:colOff>
      <xdr:row>66</xdr:row>
      <xdr:rowOff>54428</xdr:rowOff>
    </xdr:to>
    <xdr:sp macro="" textlink="">
      <xdr:nvSpPr>
        <xdr:cNvPr id="124" name="Rectángulo 123">
          <a:extLst>
            <a:ext uri="{FF2B5EF4-FFF2-40B4-BE49-F238E27FC236}">
              <a16:creationId xmlns:a16="http://schemas.microsoft.com/office/drawing/2014/main" id="{7BC3D65D-A03A-AE20-D3C3-870BCEFE0DE5}"/>
            </a:ext>
          </a:extLst>
        </xdr:cNvPr>
        <xdr:cNvSpPr/>
      </xdr:nvSpPr>
      <xdr:spPr>
        <a:xfrm>
          <a:off x="27007456" y="12028714"/>
          <a:ext cx="555172" cy="41365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0</xdr:col>
      <xdr:colOff>140512</xdr:colOff>
      <xdr:row>69</xdr:row>
      <xdr:rowOff>64850</xdr:rowOff>
    </xdr:from>
    <xdr:to>
      <xdr:col>1</xdr:col>
      <xdr:colOff>297234</xdr:colOff>
      <xdr:row>70</xdr:row>
      <xdr:rowOff>22863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id="{25DCDFFE-134B-D24E-A633-1160CD1CE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40512" y="12905361"/>
          <a:ext cx="951148" cy="141757"/>
        </a:xfrm>
        <a:prstGeom prst="rect">
          <a:avLst/>
        </a:prstGeom>
      </xdr:spPr>
    </xdr:pic>
    <xdr:clientData/>
  </xdr:twoCellAnchor>
  <xdr:twoCellAnchor editAs="oneCell">
    <xdr:from>
      <xdr:col>3</xdr:col>
      <xdr:colOff>545829</xdr:colOff>
      <xdr:row>70</xdr:row>
      <xdr:rowOff>64851</xdr:rowOff>
    </xdr:from>
    <xdr:to>
      <xdr:col>6</xdr:col>
      <xdr:colOff>21617</xdr:colOff>
      <xdr:row>74</xdr:row>
      <xdr:rowOff>81063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id="{0C2EAD67-C6F7-A02D-E48C-1C2B6B3E3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912893" y="13089106"/>
          <a:ext cx="1859064" cy="751191"/>
        </a:xfrm>
        <a:prstGeom prst="rect">
          <a:avLst/>
        </a:prstGeom>
      </xdr:spPr>
    </xdr:pic>
    <xdr:clientData/>
  </xdr:twoCellAnchor>
  <xdr:twoCellAnchor editAs="oneCell">
    <xdr:from>
      <xdr:col>1</xdr:col>
      <xdr:colOff>210766</xdr:colOff>
      <xdr:row>67</xdr:row>
      <xdr:rowOff>172937</xdr:rowOff>
    </xdr:from>
    <xdr:to>
      <xdr:col>3</xdr:col>
      <xdr:colOff>140510</xdr:colOff>
      <xdr:row>69</xdr:row>
      <xdr:rowOff>66277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id="{C177C9A7-887D-DD13-72F5-733404C89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005192" y="12645958"/>
          <a:ext cx="1502382" cy="260830"/>
        </a:xfrm>
        <a:prstGeom prst="rect">
          <a:avLst/>
        </a:prstGeom>
      </xdr:spPr>
    </xdr:pic>
    <xdr:clientData/>
  </xdr:twoCellAnchor>
  <xdr:twoCellAnchor editAs="oneCell">
    <xdr:from>
      <xdr:col>1</xdr:col>
      <xdr:colOff>376289</xdr:colOff>
      <xdr:row>69</xdr:row>
      <xdr:rowOff>39723</xdr:rowOff>
    </xdr:from>
    <xdr:to>
      <xdr:col>2</xdr:col>
      <xdr:colOff>640239</xdr:colOff>
      <xdr:row>70</xdr:row>
      <xdr:rowOff>81064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id="{B1EE5747-052F-EA0F-FDA5-4965283F1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170715" y="12880234"/>
          <a:ext cx="1058375" cy="225085"/>
        </a:xfrm>
        <a:prstGeom prst="rect">
          <a:avLst/>
        </a:prstGeom>
      </xdr:spPr>
    </xdr:pic>
    <xdr:clientData/>
  </xdr:twoCellAnchor>
  <xdr:twoCellAnchor editAs="oneCell">
    <xdr:from>
      <xdr:col>1</xdr:col>
      <xdr:colOff>281022</xdr:colOff>
      <xdr:row>69</xdr:row>
      <xdr:rowOff>57829</xdr:rowOff>
    </xdr:from>
    <xdr:to>
      <xdr:col>1</xdr:col>
      <xdr:colOff>410724</xdr:colOff>
      <xdr:row>70</xdr:row>
      <xdr:rowOff>97277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id="{87E56981-C5CE-4C11-985E-5665D41EE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5448" y="12898340"/>
          <a:ext cx="129702" cy="223192"/>
        </a:xfrm>
        <a:prstGeom prst="rect">
          <a:avLst/>
        </a:prstGeom>
      </xdr:spPr>
    </xdr:pic>
    <xdr:clientData/>
  </xdr:twoCellAnchor>
  <xdr:twoCellAnchor editAs="oneCell">
    <xdr:from>
      <xdr:col>2</xdr:col>
      <xdr:colOff>610681</xdr:colOff>
      <xdr:row>69</xdr:row>
      <xdr:rowOff>41616</xdr:rowOff>
    </xdr:from>
    <xdr:to>
      <xdr:col>6</xdr:col>
      <xdr:colOff>16213</xdr:colOff>
      <xdr:row>70</xdr:row>
      <xdr:rowOff>78116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id="{2302B58D-AEAD-A013-AEFF-0CF2C874E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199532" y="12882127"/>
          <a:ext cx="2567021" cy="220244"/>
        </a:xfrm>
        <a:prstGeom prst="rect">
          <a:avLst/>
        </a:prstGeom>
      </xdr:spPr>
    </xdr:pic>
    <xdr:clientData/>
  </xdr:twoCellAnchor>
  <xdr:twoCellAnchor editAs="oneCell">
    <xdr:from>
      <xdr:col>1</xdr:col>
      <xdr:colOff>426936</xdr:colOff>
      <xdr:row>69</xdr:row>
      <xdr:rowOff>75660</xdr:rowOff>
    </xdr:from>
    <xdr:to>
      <xdr:col>2</xdr:col>
      <xdr:colOff>378298</xdr:colOff>
      <xdr:row>70</xdr:row>
      <xdr:rowOff>48640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711087A6-19ED-700A-8788-5AFDC4D7A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221362" y="12916171"/>
          <a:ext cx="745787" cy="156724"/>
        </a:xfrm>
        <a:prstGeom prst="rect">
          <a:avLst/>
        </a:prstGeom>
      </xdr:spPr>
    </xdr:pic>
    <xdr:clientData/>
  </xdr:twoCellAnchor>
  <xdr:twoCellAnchor editAs="oneCell">
    <xdr:from>
      <xdr:col>3</xdr:col>
      <xdr:colOff>470170</xdr:colOff>
      <xdr:row>67</xdr:row>
      <xdr:rowOff>106468</xdr:rowOff>
    </xdr:from>
    <xdr:to>
      <xdr:col>6</xdr:col>
      <xdr:colOff>5405</xdr:colOff>
      <xdr:row>69</xdr:row>
      <xdr:rowOff>21617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id="{AD54A834-A6DD-4E1D-A563-0BDC0A9E0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837234" y="12579489"/>
          <a:ext cx="1918511" cy="282639"/>
        </a:xfrm>
        <a:prstGeom prst="rect">
          <a:avLst/>
        </a:prstGeom>
      </xdr:spPr>
    </xdr:pic>
    <xdr:clientData/>
  </xdr:twoCellAnchor>
  <xdr:twoCellAnchor editAs="oneCell">
    <xdr:from>
      <xdr:col>3</xdr:col>
      <xdr:colOff>86469</xdr:colOff>
      <xdr:row>67</xdr:row>
      <xdr:rowOff>172936</xdr:rowOff>
    </xdr:from>
    <xdr:to>
      <xdr:col>3</xdr:col>
      <xdr:colOff>376756</xdr:colOff>
      <xdr:row>69</xdr:row>
      <xdr:rowOff>59447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id="{2FD20717-EF74-123A-3BD1-BBC8C5FCE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453533" y="12645957"/>
          <a:ext cx="290287" cy="254001"/>
        </a:xfrm>
        <a:prstGeom prst="rect">
          <a:avLst/>
        </a:prstGeom>
      </xdr:spPr>
    </xdr:pic>
    <xdr:clientData/>
  </xdr:twoCellAnchor>
  <xdr:twoCellAnchor editAs="oneCell">
    <xdr:from>
      <xdr:col>3</xdr:col>
      <xdr:colOff>756596</xdr:colOff>
      <xdr:row>72</xdr:row>
      <xdr:rowOff>182126</xdr:rowOff>
    </xdr:from>
    <xdr:to>
      <xdr:col>6</xdr:col>
      <xdr:colOff>42835</xdr:colOff>
      <xdr:row>76</xdr:row>
      <xdr:rowOff>74673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id="{EF9F9301-2335-4D8A-A496-71890B6C8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123660" y="13573871"/>
          <a:ext cx="1669515" cy="6275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152964</xdr:colOff>
      <xdr:row>67</xdr:row>
      <xdr:rowOff>12480</xdr:rowOff>
    </xdr:from>
    <xdr:to>
      <xdr:col>6</xdr:col>
      <xdr:colOff>22087</xdr:colOff>
      <xdr:row>68</xdr:row>
      <xdr:rowOff>22087</xdr:rowOff>
    </xdr:to>
    <xdr:pic>
      <xdr:nvPicPr>
        <xdr:cNvPr id="136" name="Imagen 135">
          <a:extLst>
            <a:ext uri="{FF2B5EF4-FFF2-40B4-BE49-F238E27FC236}">
              <a16:creationId xmlns:a16="http://schemas.microsoft.com/office/drawing/2014/main" id="{51266638-EE11-4049-84A5-C3B5D9579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52964" y="12745610"/>
          <a:ext cx="4617819" cy="197347"/>
        </a:xfrm>
        <a:prstGeom prst="rect">
          <a:avLst/>
        </a:prstGeom>
      </xdr:spPr>
    </xdr:pic>
    <xdr:clientData/>
  </xdr:twoCellAnchor>
  <xdr:twoCellAnchor editAs="oneCell">
    <xdr:from>
      <xdr:col>0</xdr:col>
      <xdr:colOff>18361</xdr:colOff>
      <xdr:row>43</xdr:row>
      <xdr:rowOff>64263</xdr:rowOff>
    </xdr:from>
    <xdr:to>
      <xdr:col>2</xdr:col>
      <xdr:colOff>530038</xdr:colOff>
      <xdr:row>46</xdr:row>
      <xdr:rowOff>27541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id="{621D7F6F-7AD2-30E0-F8A1-8F443263D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8361" y="8124938"/>
          <a:ext cx="2090761" cy="514121"/>
        </a:xfrm>
        <a:prstGeom prst="rect">
          <a:avLst/>
        </a:prstGeom>
      </xdr:spPr>
    </xdr:pic>
    <xdr:clientData/>
  </xdr:twoCellAnchor>
  <xdr:twoCellAnchor editAs="oneCell">
    <xdr:from>
      <xdr:col>2</xdr:col>
      <xdr:colOff>413134</xdr:colOff>
      <xdr:row>44</xdr:row>
      <xdr:rowOff>128530</xdr:rowOff>
    </xdr:from>
    <xdr:to>
      <xdr:col>5</xdr:col>
      <xdr:colOff>464298</xdr:colOff>
      <xdr:row>46</xdr:row>
      <xdr:rowOff>27543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id="{EEA4A915-BFC2-4664-8556-A9EDB5783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92218" y="8372819"/>
          <a:ext cx="2410610" cy="2662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282090</xdr:colOff>
      <xdr:row>22</xdr:row>
      <xdr:rowOff>137160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0E0FCA-116C-638F-1B7D-7C56A6398A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4373" b="15897"/>
        <a:stretch/>
      </xdr:blipFill>
      <xdr:spPr bwMode="auto">
        <a:xfrm>
          <a:off x="0" y="0"/>
          <a:ext cx="6621930" cy="41605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106680</xdr:colOff>
      <xdr:row>20</xdr:row>
      <xdr:rowOff>99060</xdr:rowOff>
    </xdr:from>
    <xdr:to>
      <xdr:col>8</xdr:col>
      <xdr:colOff>213628</xdr:colOff>
      <xdr:row>21</xdr:row>
      <xdr:rowOff>137226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94242D2-4319-1ACE-E4A4-A21ABCFFC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54040" y="3756660"/>
          <a:ext cx="899428" cy="221046"/>
        </a:xfrm>
        <a:prstGeom prst="rect">
          <a:avLst/>
        </a:prstGeom>
      </xdr:spPr>
    </xdr:pic>
    <xdr:clientData/>
  </xdr:twoCellAnchor>
  <xdr:twoCellAnchor editAs="oneCell">
    <xdr:from>
      <xdr:col>7</xdr:col>
      <xdr:colOff>271020</xdr:colOff>
      <xdr:row>20</xdr:row>
      <xdr:rowOff>164969</xdr:rowOff>
    </xdr:from>
    <xdr:to>
      <xdr:col>8</xdr:col>
      <xdr:colOff>30928</xdr:colOff>
      <xdr:row>21</xdr:row>
      <xdr:rowOff>91586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258C4A2-8CA5-3B9F-10DB-7A6AE3F6E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10174" y="3828431"/>
          <a:ext cx="551216" cy="10979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</xdr:row>
      <xdr:rowOff>63500</xdr:rowOff>
    </xdr:from>
    <xdr:to>
      <xdr:col>0</xdr:col>
      <xdr:colOff>361950</xdr:colOff>
      <xdr:row>21</xdr:row>
      <xdr:rowOff>158750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76C09C6-0821-6A08-FF71-D972D5360E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10471"/>
        <a:stretch/>
      </xdr:blipFill>
      <xdr:spPr>
        <a:xfrm>
          <a:off x="95250" y="1536700"/>
          <a:ext cx="266700" cy="24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21</xdr:row>
      <xdr:rowOff>85783</xdr:rowOff>
    </xdr:from>
    <xdr:to>
      <xdr:col>6</xdr:col>
      <xdr:colOff>641350</xdr:colOff>
      <xdr:row>22</xdr:row>
      <xdr:rowOff>12700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03E6A40-D366-42DF-BB7B-CBA771FEC0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10471"/>
        <a:stretch/>
      </xdr:blipFill>
      <xdr:spPr>
        <a:xfrm>
          <a:off x="114300" y="3952933"/>
          <a:ext cx="5289550" cy="111067"/>
        </a:xfrm>
        <a:prstGeom prst="rect">
          <a:avLst/>
        </a:prstGeom>
      </xdr:spPr>
    </xdr:pic>
    <xdr:clientData/>
  </xdr:twoCellAnchor>
  <xdr:twoCellAnchor editAs="oneCell">
    <xdr:from>
      <xdr:col>6</xdr:col>
      <xdr:colOff>577850</xdr:colOff>
      <xdr:row>8</xdr:row>
      <xdr:rowOff>101600</xdr:rowOff>
    </xdr:from>
    <xdr:to>
      <xdr:col>7</xdr:col>
      <xdr:colOff>50800</xdr:colOff>
      <xdr:row>22</xdr:row>
      <xdr:rowOff>12700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A4929A9-36AB-459E-BF2B-71D8C0B8D5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10471"/>
        <a:stretch/>
      </xdr:blipFill>
      <xdr:spPr>
        <a:xfrm>
          <a:off x="5340350" y="1574800"/>
          <a:ext cx="266700" cy="24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9</xdr:row>
      <xdr:rowOff>97922</xdr:rowOff>
    </xdr:from>
    <xdr:to>
      <xdr:col>6</xdr:col>
      <xdr:colOff>622300</xdr:colOff>
      <xdr:row>21</xdr:row>
      <xdr:rowOff>148186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8EA6504E-69E8-F7BB-5CBE-F884E234A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7500" y="1755272"/>
          <a:ext cx="5067300" cy="226006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8</xdr:row>
      <xdr:rowOff>88900</xdr:rowOff>
    </xdr:from>
    <xdr:to>
      <xdr:col>6</xdr:col>
      <xdr:colOff>673100</xdr:colOff>
      <xdr:row>9</xdr:row>
      <xdr:rowOff>133349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9A71FB71-D47C-AEC4-2B58-49F3D8266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800" y="1562100"/>
          <a:ext cx="5130800" cy="228599"/>
        </a:xfrm>
        <a:prstGeom prst="rect">
          <a:avLst/>
        </a:prstGeom>
      </xdr:spPr>
    </xdr:pic>
    <xdr:clientData/>
  </xdr:twoCellAnchor>
  <xdr:twoCellAnchor editAs="oneCell">
    <xdr:from>
      <xdr:col>0</xdr:col>
      <xdr:colOff>312396</xdr:colOff>
      <xdr:row>8</xdr:row>
      <xdr:rowOff>110373</xdr:rowOff>
    </xdr:from>
    <xdr:to>
      <xdr:col>2</xdr:col>
      <xdr:colOff>1246</xdr:colOff>
      <xdr:row>9</xdr:row>
      <xdr:rowOff>47134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9ED34DA6-BB8D-54F7-301A-B314ADE0F2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b="11423"/>
        <a:stretch/>
      </xdr:blipFill>
      <xdr:spPr>
        <a:xfrm>
          <a:off x="312396" y="1587239"/>
          <a:ext cx="1275695" cy="121369"/>
        </a:xfrm>
        <a:prstGeom prst="rect">
          <a:avLst/>
        </a:prstGeom>
      </xdr:spPr>
    </xdr:pic>
    <xdr:clientData/>
  </xdr:twoCellAnchor>
  <xdr:twoCellAnchor editAs="oneCell">
    <xdr:from>
      <xdr:col>7</xdr:col>
      <xdr:colOff>91586</xdr:colOff>
      <xdr:row>10</xdr:row>
      <xdr:rowOff>139210</xdr:rowOff>
    </xdr:from>
    <xdr:to>
      <xdr:col>8</xdr:col>
      <xdr:colOff>197826</xdr:colOff>
      <xdr:row>21</xdr:row>
      <xdr:rowOff>114836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A1E5930A-D00A-1212-36A9-ADE191CEF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30740" y="1970941"/>
          <a:ext cx="897548" cy="199053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9</xdr:row>
      <xdr:rowOff>161193</xdr:rowOff>
    </xdr:from>
    <xdr:to>
      <xdr:col>8</xdr:col>
      <xdr:colOff>175846</xdr:colOff>
      <xdr:row>10</xdr:row>
      <xdr:rowOff>128769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E647EC72-AD68-6BD2-71E9-54D28DC5D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634405" y="1809751"/>
          <a:ext cx="871903" cy="150749"/>
        </a:xfrm>
        <a:prstGeom prst="rect">
          <a:avLst/>
        </a:prstGeom>
        <a:ln w="28575">
          <a:solidFill>
            <a:srgbClr val="FF0000"/>
          </a:solidFill>
        </a:ln>
      </xdr:spPr>
    </xdr:pic>
    <xdr:clientData/>
  </xdr:twoCellAnchor>
  <xdr:twoCellAnchor>
    <xdr:from>
      <xdr:col>0</xdr:col>
      <xdr:colOff>214745</xdr:colOff>
      <xdr:row>8</xdr:row>
      <xdr:rowOff>90054</xdr:rowOff>
    </xdr:from>
    <xdr:to>
      <xdr:col>6</xdr:col>
      <xdr:colOff>768927</xdr:colOff>
      <xdr:row>22</xdr:row>
      <xdr:rowOff>6927</xdr:rowOff>
    </xdr:to>
    <xdr:sp macro="" textlink="">
      <xdr:nvSpPr>
        <xdr:cNvPr id="24" name="Rectángulo 23">
          <a:extLst>
            <a:ext uri="{FF2B5EF4-FFF2-40B4-BE49-F238E27FC236}">
              <a16:creationId xmlns:a16="http://schemas.microsoft.com/office/drawing/2014/main" id="{6DF26A14-15D5-0A77-A2BB-5356E43B667E}"/>
            </a:ext>
          </a:extLst>
        </xdr:cNvPr>
        <xdr:cNvSpPr/>
      </xdr:nvSpPr>
      <xdr:spPr>
        <a:xfrm>
          <a:off x="214745" y="1530927"/>
          <a:ext cx="5292437" cy="24384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0687B-700B-4B56-873E-86C0C4DA20ED}">
  <dimension ref="A1:I9"/>
  <sheetViews>
    <sheetView workbookViewId="0">
      <selection activeCell="L16" sqref="L16"/>
    </sheetView>
  </sheetViews>
  <sheetFormatPr baseColWidth="10" defaultRowHeight="14.4" x14ac:dyDescent="0.3"/>
  <cols>
    <col min="1" max="1" width="3" bestFit="1" customWidth="1"/>
    <col min="2" max="2" width="15" bestFit="1" customWidth="1"/>
    <col min="3" max="3" width="19.77734375" bestFit="1" customWidth="1"/>
    <col min="4" max="4" width="15.44140625" bestFit="1" customWidth="1"/>
    <col min="5" max="5" width="9.44140625" bestFit="1" customWidth="1"/>
    <col min="6" max="6" width="11.5546875" bestFit="1" customWidth="1"/>
    <col min="7" max="7" width="10.5546875" bestFit="1" customWidth="1"/>
    <col min="8" max="8" width="13.77734375" bestFit="1" customWidth="1"/>
    <col min="9" max="9" width="12.77734375" bestFit="1" customWidth="1"/>
  </cols>
  <sheetData>
    <row r="1" spans="1:9" x14ac:dyDescent="0.3">
      <c r="A1" s="1" t="s">
        <v>15</v>
      </c>
      <c r="B1" s="1" t="s">
        <v>0</v>
      </c>
      <c r="C1" s="1" t="s">
        <v>5</v>
      </c>
      <c r="D1" s="1" t="s">
        <v>4</v>
      </c>
      <c r="E1" s="1" t="s">
        <v>1</v>
      </c>
      <c r="F1" s="1" t="s">
        <v>2</v>
      </c>
      <c r="G1" s="1" t="s">
        <v>6</v>
      </c>
      <c r="H1" s="1" t="s">
        <v>3</v>
      </c>
      <c r="I1" s="1" t="s">
        <v>7</v>
      </c>
    </row>
    <row r="2" spans="1:9" x14ac:dyDescent="0.3">
      <c r="A2" s="2">
        <v>0</v>
      </c>
      <c r="B2" s="3" t="s">
        <v>8</v>
      </c>
      <c r="C2" s="2"/>
      <c r="D2" s="2"/>
      <c r="E2" s="2"/>
      <c r="F2" s="2"/>
      <c r="G2" s="2"/>
      <c r="H2" s="2"/>
      <c r="I2" s="2"/>
    </row>
    <row r="3" spans="1:9" x14ac:dyDescent="0.3">
      <c r="A3" s="2">
        <v>1</v>
      </c>
      <c r="B3" s="3" t="s">
        <v>9</v>
      </c>
      <c r="C3" s="2"/>
      <c r="D3" s="2"/>
      <c r="E3" s="2"/>
      <c r="F3" s="2"/>
      <c r="G3" s="2"/>
      <c r="H3" s="2"/>
      <c r="I3" s="2"/>
    </row>
    <row r="4" spans="1:9" x14ac:dyDescent="0.3">
      <c r="A4" s="2">
        <v>2</v>
      </c>
      <c r="B4" s="3" t="s">
        <v>10</v>
      </c>
      <c r="C4" s="2"/>
      <c r="D4" s="2"/>
      <c r="E4" s="2"/>
      <c r="F4" s="2"/>
      <c r="G4" s="2"/>
      <c r="H4" s="2"/>
      <c r="I4" s="2"/>
    </row>
    <row r="5" spans="1:9" x14ac:dyDescent="0.3">
      <c r="A5" s="2">
        <v>3</v>
      </c>
      <c r="B5" s="3" t="s">
        <v>11</v>
      </c>
      <c r="C5" s="2"/>
      <c r="D5" s="2"/>
      <c r="E5" s="2"/>
      <c r="F5" s="2"/>
      <c r="G5" s="2"/>
      <c r="H5" s="2"/>
      <c r="I5" s="2"/>
    </row>
    <row r="6" spans="1:9" x14ac:dyDescent="0.3">
      <c r="A6" s="2">
        <v>4</v>
      </c>
      <c r="B6" s="3" t="s">
        <v>12</v>
      </c>
      <c r="C6" s="2"/>
      <c r="D6" s="2"/>
      <c r="E6" s="2"/>
      <c r="F6" s="2"/>
      <c r="G6" s="2"/>
      <c r="H6" s="2"/>
      <c r="I6" s="2"/>
    </row>
    <row r="7" spans="1:9" x14ac:dyDescent="0.3">
      <c r="A7" s="2">
        <v>5</v>
      </c>
      <c r="B7" s="3" t="s">
        <v>13</v>
      </c>
      <c r="C7" s="2"/>
      <c r="D7" s="2"/>
      <c r="E7" s="2"/>
      <c r="F7" s="2"/>
      <c r="G7" s="2"/>
      <c r="H7" s="2"/>
      <c r="I7" s="2"/>
    </row>
    <row r="8" spans="1:9" x14ac:dyDescent="0.3">
      <c r="A8" s="2">
        <v>6</v>
      </c>
      <c r="B8" s="3" t="s">
        <v>8</v>
      </c>
      <c r="C8" s="2"/>
      <c r="D8" s="2"/>
      <c r="E8" s="2"/>
      <c r="F8" s="2"/>
      <c r="G8" s="2"/>
      <c r="H8" s="2"/>
      <c r="I8" s="2"/>
    </row>
    <row r="9" spans="1:9" x14ac:dyDescent="0.3">
      <c r="A9" s="2">
        <v>7</v>
      </c>
      <c r="B9" s="3" t="s">
        <v>14</v>
      </c>
      <c r="C9" s="2"/>
      <c r="D9" s="2"/>
      <c r="E9" s="2"/>
      <c r="F9" s="2"/>
      <c r="G9" s="2"/>
      <c r="H9" s="2"/>
      <c r="I9" s="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E5866-DBA8-42C6-9106-04B1F98905DC}">
  <dimension ref="A2:Q116"/>
  <sheetViews>
    <sheetView tabSelected="1" zoomScale="80" zoomScaleNormal="80" workbookViewId="0">
      <selection activeCell="J4" sqref="J4"/>
    </sheetView>
  </sheetViews>
  <sheetFormatPr baseColWidth="10" defaultRowHeight="14.4" x14ac:dyDescent="0.3"/>
  <cols>
    <col min="3" max="3" width="11.33203125" customWidth="1"/>
    <col min="4" max="4" width="11.5546875" customWidth="1"/>
    <col min="8" max="8" width="2.88671875" customWidth="1"/>
    <col min="9" max="9" width="4" customWidth="1"/>
    <col min="10" max="10" width="16.6640625" customWidth="1"/>
    <col min="11" max="11" width="14.109375" style="6" bestFit="1" customWidth="1"/>
    <col min="12" max="12" width="13.44140625" style="6" bestFit="1" customWidth="1"/>
    <col min="13" max="13" width="11.5546875" style="5"/>
    <col min="14" max="14" width="14" style="6" customWidth="1"/>
    <col min="15" max="15" width="11.5546875" style="4"/>
    <col min="16" max="16" width="11.5546875" style="7"/>
    <col min="17" max="17" width="2.88671875" customWidth="1"/>
  </cols>
  <sheetData>
    <row r="2" spans="1:17" ht="21" x14ac:dyDescent="0.4">
      <c r="A2" s="38" t="s">
        <v>36</v>
      </c>
    </row>
    <row r="4" spans="1:17" x14ac:dyDescent="0.3">
      <c r="H4" s="25"/>
      <c r="I4" s="26" t="s">
        <v>31</v>
      </c>
      <c r="J4" s="26"/>
      <c r="K4" s="27"/>
      <c r="L4" s="27"/>
      <c r="M4" s="28"/>
      <c r="N4" s="27"/>
      <c r="O4" s="29"/>
      <c r="P4" s="30"/>
      <c r="Q4" s="25"/>
    </row>
    <row r="5" spans="1:17" x14ac:dyDescent="0.3">
      <c r="H5" s="25"/>
      <c r="I5" s="20" t="s">
        <v>22</v>
      </c>
      <c r="J5" s="20" t="s">
        <v>0</v>
      </c>
      <c r="K5" s="21" t="s">
        <v>16</v>
      </c>
      <c r="L5" s="21" t="s">
        <v>17</v>
      </c>
      <c r="M5" s="22" t="s">
        <v>28</v>
      </c>
      <c r="N5" s="21" t="s">
        <v>19</v>
      </c>
      <c r="O5" s="23" t="s">
        <v>20</v>
      </c>
      <c r="P5" s="24" t="s">
        <v>21</v>
      </c>
      <c r="Q5" s="25"/>
    </row>
    <row r="6" spans="1:17" x14ac:dyDescent="0.3">
      <c r="H6" s="25"/>
      <c r="I6" s="10">
        <v>0</v>
      </c>
      <c r="J6" s="10" t="s">
        <v>8</v>
      </c>
      <c r="K6" s="11">
        <v>42400</v>
      </c>
      <c r="L6" s="11">
        <v>32600</v>
      </c>
      <c r="M6" s="12">
        <f>L6/K6</f>
        <v>0.76886792452830188</v>
      </c>
      <c r="N6" s="11">
        <f>K6-L6</f>
        <v>9800</v>
      </c>
      <c r="O6" s="13">
        <v>4</v>
      </c>
      <c r="P6" s="14">
        <v>2</v>
      </c>
      <c r="Q6" s="25"/>
    </row>
    <row r="7" spans="1:17" x14ac:dyDescent="0.3">
      <c r="H7" s="25"/>
      <c r="I7" s="10">
        <v>7</v>
      </c>
      <c r="J7" s="10" t="s">
        <v>8</v>
      </c>
      <c r="K7" s="11">
        <v>19000</v>
      </c>
      <c r="L7" s="11">
        <v>4100</v>
      </c>
      <c r="M7" s="12">
        <f>L7/K7</f>
        <v>0.21578947368421053</v>
      </c>
      <c r="N7" s="11">
        <f>K7-L7</f>
        <v>14900</v>
      </c>
      <c r="O7" s="13">
        <v>1</v>
      </c>
      <c r="P7" s="14">
        <v>0</v>
      </c>
      <c r="Q7" s="25"/>
    </row>
    <row r="8" spans="1:17" x14ac:dyDescent="0.3">
      <c r="H8" s="25"/>
      <c r="I8" s="10">
        <v>12</v>
      </c>
      <c r="J8" s="10" t="s">
        <v>34</v>
      </c>
      <c r="K8" s="11" t="s">
        <v>33</v>
      </c>
      <c r="L8" s="11" t="s">
        <v>33</v>
      </c>
      <c r="M8" s="12">
        <v>1</v>
      </c>
      <c r="N8" s="11" t="s">
        <v>33</v>
      </c>
      <c r="O8" s="13">
        <v>-1</v>
      </c>
      <c r="P8" s="14">
        <v>0</v>
      </c>
      <c r="Q8" s="25"/>
    </row>
    <row r="9" spans="1:17" x14ac:dyDescent="0.3">
      <c r="H9" s="25"/>
      <c r="I9" s="15"/>
      <c r="J9" s="16" t="s">
        <v>29</v>
      </c>
      <c r="K9" s="17">
        <f>SUM(K6:K7)</f>
        <v>61400</v>
      </c>
      <c r="L9" s="17">
        <f>SUM(L6:L7)</f>
        <v>36700</v>
      </c>
      <c r="M9" s="18">
        <f>L9/K9</f>
        <v>0.59771986970684043</v>
      </c>
      <c r="N9" s="17">
        <f>K9-L9</f>
        <v>24700</v>
      </c>
      <c r="O9" s="19">
        <f>SUM(O6:O8)</f>
        <v>4</v>
      </c>
      <c r="P9" s="19">
        <f>SUM(P6:P8)</f>
        <v>2</v>
      </c>
      <c r="Q9" s="25"/>
    </row>
    <row r="10" spans="1:17" x14ac:dyDescent="0.3">
      <c r="H10" s="25"/>
      <c r="I10" s="25"/>
      <c r="J10" s="25"/>
      <c r="K10" s="27"/>
      <c r="L10" s="27"/>
      <c r="M10" s="28"/>
      <c r="N10" s="27"/>
      <c r="O10" s="29"/>
      <c r="P10" s="30"/>
      <c r="Q10" s="25"/>
    </row>
    <row r="11" spans="1:17" x14ac:dyDescent="0.3">
      <c r="H11" s="25"/>
      <c r="I11" s="26" t="s">
        <v>32</v>
      </c>
      <c r="J11" s="26"/>
      <c r="K11" s="27"/>
      <c r="L11" s="27"/>
      <c r="M11" s="28"/>
      <c r="N11" s="27"/>
      <c r="O11" s="29"/>
      <c r="P11" s="30"/>
      <c r="Q11" s="25"/>
    </row>
    <row r="12" spans="1:17" x14ac:dyDescent="0.3">
      <c r="H12" s="25"/>
      <c r="I12" s="20" t="s">
        <v>22</v>
      </c>
      <c r="J12" s="20" t="s">
        <v>0</v>
      </c>
      <c r="K12" s="21" t="s">
        <v>16</v>
      </c>
      <c r="L12" s="21" t="s">
        <v>17</v>
      </c>
      <c r="M12" s="22" t="s">
        <v>28</v>
      </c>
      <c r="N12" s="21" t="s">
        <v>19</v>
      </c>
      <c r="O12" s="23" t="s">
        <v>20</v>
      </c>
      <c r="P12" s="24" t="s">
        <v>21</v>
      </c>
      <c r="Q12" s="25"/>
    </row>
    <row r="13" spans="1:17" x14ac:dyDescent="0.3">
      <c r="H13" s="25"/>
      <c r="I13" s="10">
        <v>0</v>
      </c>
      <c r="J13" s="10" t="s">
        <v>8</v>
      </c>
      <c r="K13" s="11" t="s">
        <v>33</v>
      </c>
      <c r="L13" s="11" t="s">
        <v>33</v>
      </c>
      <c r="M13" s="12" t="s">
        <v>33</v>
      </c>
      <c r="N13" s="11" t="s">
        <v>33</v>
      </c>
      <c r="O13" s="13">
        <v>4</v>
      </c>
      <c r="P13" s="14">
        <v>1</v>
      </c>
      <c r="Q13" s="25"/>
    </row>
    <row r="14" spans="1:17" x14ac:dyDescent="0.3">
      <c r="H14" s="25"/>
      <c r="I14" s="10">
        <v>12</v>
      </c>
      <c r="J14" s="10" t="s">
        <v>34</v>
      </c>
      <c r="K14" s="11" t="s">
        <v>33</v>
      </c>
      <c r="L14" s="11" t="s">
        <v>33</v>
      </c>
      <c r="M14" s="12" t="s">
        <v>33</v>
      </c>
      <c r="N14" s="11" t="s">
        <v>33</v>
      </c>
      <c r="O14" s="13">
        <v>3</v>
      </c>
      <c r="P14" s="14">
        <v>0</v>
      </c>
      <c r="Q14" s="25"/>
    </row>
    <row r="15" spans="1:17" x14ac:dyDescent="0.3">
      <c r="H15" s="25"/>
      <c r="I15" s="15"/>
      <c r="J15" s="16" t="s">
        <v>29</v>
      </c>
      <c r="K15" s="17">
        <f>SUM(K13:K13)</f>
        <v>0</v>
      </c>
      <c r="L15" s="17">
        <f>SUM(L13:L13)</f>
        <v>0</v>
      </c>
      <c r="M15" s="18" t="s">
        <v>33</v>
      </c>
      <c r="N15" s="17">
        <f>K15-L15</f>
        <v>0</v>
      </c>
      <c r="O15" s="19">
        <f>SUM(O13:O14)</f>
        <v>7</v>
      </c>
      <c r="P15" s="19">
        <f>SUM(P13:P14)</f>
        <v>1</v>
      </c>
      <c r="Q15" s="25"/>
    </row>
    <row r="16" spans="1:17" x14ac:dyDescent="0.3">
      <c r="H16" s="25"/>
      <c r="I16" s="25"/>
      <c r="J16" s="25"/>
      <c r="K16" s="27"/>
      <c r="L16" s="27"/>
      <c r="M16" s="28"/>
      <c r="N16" s="27"/>
      <c r="O16" s="29"/>
      <c r="P16" s="30"/>
      <c r="Q16" s="25"/>
    </row>
    <row r="17" spans="8:17" x14ac:dyDescent="0.3">
      <c r="H17" s="25"/>
      <c r="I17" s="31" t="s">
        <v>10</v>
      </c>
      <c r="J17" s="31"/>
      <c r="K17" s="32"/>
      <c r="L17" s="32"/>
      <c r="M17" s="33"/>
      <c r="N17" s="32"/>
      <c r="O17" s="29"/>
      <c r="P17" s="30"/>
      <c r="Q17" s="25"/>
    </row>
    <row r="18" spans="8:17" x14ac:dyDescent="0.3">
      <c r="H18" s="25"/>
      <c r="I18" s="20" t="s">
        <v>22</v>
      </c>
      <c r="J18" s="20" t="s">
        <v>0</v>
      </c>
      <c r="K18" s="21" t="s">
        <v>16</v>
      </c>
      <c r="L18" s="21" t="s">
        <v>17</v>
      </c>
      <c r="M18" s="22" t="s">
        <v>18</v>
      </c>
      <c r="N18" s="21" t="s">
        <v>19</v>
      </c>
      <c r="O18" s="23" t="s">
        <v>20</v>
      </c>
      <c r="P18" s="24" t="s">
        <v>21</v>
      </c>
      <c r="Q18" s="25"/>
    </row>
    <row r="19" spans="8:17" x14ac:dyDescent="0.3">
      <c r="H19" s="25"/>
      <c r="I19" s="10">
        <v>4</v>
      </c>
      <c r="J19" s="10" t="s">
        <v>26</v>
      </c>
      <c r="K19" s="11">
        <v>500</v>
      </c>
      <c r="L19" s="11">
        <v>0</v>
      </c>
      <c r="M19" s="12">
        <f>L19/K19</f>
        <v>0</v>
      </c>
      <c r="N19" s="11">
        <f>K19-L19</f>
        <v>500</v>
      </c>
      <c r="O19" s="2">
        <v>1</v>
      </c>
      <c r="P19" s="14">
        <v>0</v>
      </c>
      <c r="Q19" s="25"/>
    </row>
    <row r="20" spans="8:17" x14ac:dyDescent="0.3">
      <c r="H20" s="25"/>
      <c r="I20" s="10">
        <v>11</v>
      </c>
      <c r="J20" s="10" t="s">
        <v>26</v>
      </c>
      <c r="K20" s="11">
        <v>200</v>
      </c>
      <c r="L20" s="11">
        <v>0</v>
      </c>
      <c r="M20" s="12">
        <f t="shared" ref="M20:M21" si="0">L20/K20</f>
        <v>0</v>
      </c>
      <c r="N20" s="11">
        <f>K20-L20</f>
        <v>200</v>
      </c>
      <c r="O20" s="2">
        <v>1</v>
      </c>
      <c r="P20" s="14">
        <v>0</v>
      </c>
      <c r="Q20" s="25"/>
    </row>
    <row r="21" spans="8:17" x14ac:dyDescent="0.3">
      <c r="H21" s="25"/>
      <c r="I21" s="15"/>
      <c r="J21" s="16" t="s">
        <v>29</v>
      </c>
      <c r="K21" s="17">
        <f>SUM(K19:K20)</f>
        <v>700</v>
      </c>
      <c r="L21" s="17">
        <f>SUM(L19:L20)</f>
        <v>0</v>
      </c>
      <c r="M21" s="18">
        <f t="shared" si="0"/>
        <v>0</v>
      </c>
      <c r="N21" s="17">
        <f>K21-L21</f>
        <v>700</v>
      </c>
      <c r="O21" s="19">
        <f>SUM(O19:O20)</f>
        <v>2</v>
      </c>
      <c r="P21" s="19">
        <f>SUM(P19:P20)</f>
        <v>0</v>
      </c>
      <c r="Q21" s="25"/>
    </row>
    <row r="22" spans="8:17" x14ac:dyDescent="0.3">
      <c r="H22" s="25"/>
      <c r="I22" s="25"/>
      <c r="J22" s="25"/>
      <c r="K22" s="27"/>
      <c r="L22" s="27"/>
      <c r="M22" s="28"/>
      <c r="N22" s="27"/>
      <c r="O22" s="29"/>
      <c r="P22" s="30"/>
      <c r="Q22" s="25"/>
    </row>
    <row r="23" spans="8:17" x14ac:dyDescent="0.3">
      <c r="H23" s="25"/>
      <c r="I23" s="31" t="s">
        <v>23</v>
      </c>
      <c r="J23" s="25"/>
      <c r="K23" s="27"/>
      <c r="L23" s="27"/>
      <c r="M23" s="28"/>
      <c r="N23" s="27"/>
      <c r="O23" s="29"/>
      <c r="P23" s="30"/>
      <c r="Q23" s="25"/>
    </row>
    <row r="24" spans="8:17" x14ac:dyDescent="0.3">
      <c r="H24" s="25"/>
      <c r="I24" s="20" t="s">
        <v>22</v>
      </c>
      <c r="J24" s="20" t="s">
        <v>0</v>
      </c>
      <c r="K24" s="21" t="s">
        <v>16</v>
      </c>
      <c r="L24" s="21" t="s">
        <v>17</v>
      </c>
      <c r="M24" s="22" t="s">
        <v>18</v>
      </c>
      <c r="N24" s="21" t="s">
        <v>19</v>
      </c>
      <c r="O24" s="23" t="s">
        <v>20</v>
      </c>
      <c r="P24" s="24" t="s">
        <v>21</v>
      </c>
      <c r="Q24" s="25"/>
    </row>
    <row r="25" spans="8:17" x14ac:dyDescent="0.3">
      <c r="H25" s="25"/>
      <c r="I25" s="10">
        <v>1</v>
      </c>
      <c r="J25" s="10" t="s">
        <v>9</v>
      </c>
      <c r="K25" s="11">
        <v>1000</v>
      </c>
      <c r="L25" s="11">
        <v>1000</v>
      </c>
      <c r="M25" s="12">
        <f>L25/K25</f>
        <v>1</v>
      </c>
      <c r="N25" s="11">
        <f>K25-L25</f>
        <v>0</v>
      </c>
      <c r="O25" s="2">
        <v>1</v>
      </c>
      <c r="P25" s="14">
        <v>1</v>
      </c>
      <c r="Q25" s="25"/>
    </row>
    <row r="26" spans="8:17" x14ac:dyDescent="0.3">
      <c r="H26" s="25"/>
      <c r="I26" s="10">
        <v>9</v>
      </c>
      <c r="J26" s="10" t="s">
        <v>9</v>
      </c>
      <c r="K26" s="11">
        <v>3000</v>
      </c>
      <c r="L26" s="11">
        <v>830</v>
      </c>
      <c r="M26" s="12">
        <f t="shared" ref="M26:M27" si="1">L26/K26</f>
        <v>0.27666666666666667</v>
      </c>
      <c r="N26" s="11">
        <f t="shared" ref="N26:N27" si="2">K26-L26</f>
        <v>2170</v>
      </c>
      <c r="O26" s="2">
        <v>2</v>
      </c>
      <c r="P26" s="14">
        <v>0</v>
      </c>
      <c r="Q26" s="25"/>
    </row>
    <row r="27" spans="8:17" x14ac:dyDescent="0.3">
      <c r="H27" s="25"/>
      <c r="I27" s="15"/>
      <c r="J27" s="16" t="s">
        <v>29</v>
      </c>
      <c r="K27" s="17">
        <f>SUM(K25:K26)</f>
        <v>4000</v>
      </c>
      <c r="L27" s="17">
        <f>SUM(L25:L26)</f>
        <v>1830</v>
      </c>
      <c r="M27" s="18">
        <f t="shared" si="1"/>
        <v>0.45750000000000002</v>
      </c>
      <c r="N27" s="17">
        <f t="shared" si="2"/>
        <v>2170</v>
      </c>
      <c r="O27" s="19">
        <f>SUM(O25:O26)</f>
        <v>3</v>
      </c>
      <c r="P27" s="19">
        <f>SUM(P25:P26)</f>
        <v>1</v>
      </c>
      <c r="Q27" s="25"/>
    </row>
    <row r="28" spans="8:17" x14ac:dyDescent="0.3">
      <c r="H28" s="25"/>
      <c r="I28" s="25"/>
      <c r="J28" s="25"/>
      <c r="K28" s="27"/>
      <c r="L28" s="27"/>
      <c r="M28" s="28"/>
      <c r="N28" s="27"/>
      <c r="O28" s="29"/>
      <c r="P28" s="30"/>
      <c r="Q28" s="25"/>
    </row>
    <row r="29" spans="8:17" x14ac:dyDescent="0.3">
      <c r="H29" s="25"/>
      <c r="I29" s="31" t="s">
        <v>24</v>
      </c>
      <c r="J29" s="25"/>
      <c r="K29" s="27"/>
      <c r="L29" s="27"/>
      <c r="M29" s="28"/>
      <c r="N29" s="27"/>
      <c r="O29" s="29"/>
      <c r="P29" s="30"/>
      <c r="Q29" s="25"/>
    </row>
    <row r="30" spans="8:17" x14ac:dyDescent="0.3">
      <c r="H30" s="25"/>
      <c r="I30" s="20" t="s">
        <v>22</v>
      </c>
      <c r="J30" s="20" t="s">
        <v>0</v>
      </c>
      <c r="K30" s="21" t="s">
        <v>16</v>
      </c>
      <c r="L30" s="21" t="s">
        <v>17</v>
      </c>
      <c r="M30" s="22" t="s">
        <v>18</v>
      </c>
      <c r="N30" s="21" t="s">
        <v>19</v>
      </c>
      <c r="O30" s="23" t="s">
        <v>20</v>
      </c>
      <c r="P30" s="24" t="s">
        <v>21</v>
      </c>
      <c r="Q30" s="25"/>
    </row>
    <row r="31" spans="8:17" x14ac:dyDescent="0.3">
      <c r="H31" s="25"/>
      <c r="I31" s="10">
        <v>2</v>
      </c>
      <c r="J31" s="10" t="s">
        <v>27</v>
      </c>
      <c r="K31" s="11">
        <v>12000</v>
      </c>
      <c r="L31" s="11">
        <v>9300</v>
      </c>
      <c r="M31" s="12">
        <f>L31/K31</f>
        <v>0.77500000000000002</v>
      </c>
      <c r="N31" s="11">
        <f>K31-L31</f>
        <v>2700</v>
      </c>
      <c r="O31" s="2">
        <v>3</v>
      </c>
      <c r="P31" s="14">
        <v>2</v>
      </c>
      <c r="Q31" s="25"/>
    </row>
    <row r="32" spans="8:17" x14ac:dyDescent="0.3">
      <c r="H32" s="25"/>
      <c r="I32" s="10">
        <v>5</v>
      </c>
      <c r="J32" s="10" t="s">
        <v>27</v>
      </c>
      <c r="K32" s="11">
        <v>4000</v>
      </c>
      <c r="L32" s="11">
        <v>4000</v>
      </c>
      <c r="M32" s="12">
        <f t="shared" ref="M32:M34" si="3">L32/K32</f>
        <v>1</v>
      </c>
      <c r="N32" s="11">
        <f t="shared" ref="N32:N34" si="4">K32-L32</f>
        <v>0</v>
      </c>
      <c r="O32" s="2">
        <v>1</v>
      </c>
      <c r="P32" s="14">
        <v>1</v>
      </c>
      <c r="Q32" s="25"/>
    </row>
    <row r="33" spans="1:17" x14ac:dyDescent="0.3">
      <c r="H33" s="25"/>
      <c r="I33" s="10">
        <v>10</v>
      </c>
      <c r="J33" s="10" t="s">
        <v>27</v>
      </c>
      <c r="K33" s="11">
        <v>3000</v>
      </c>
      <c r="L33" s="11">
        <v>1050</v>
      </c>
      <c r="M33" s="12">
        <f t="shared" si="3"/>
        <v>0.35</v>
      </c>
      <c r="N33" s="11">
        <f t="shared" si="4"/>
        <v>1950</v>
      </c>
      <c r="O33" s="2">
        <v>2</v>
      </c>
      <c r="P33" s="14">
        <v>0</v>
      </c>
      <c r="Q33" s="25"/>
    </row>
    <row r="34" spans="1:17" x14ac:dyDescent="0.3">
      <c r="H34" s="25"/>
      <c r="I34" s="15"/>
      <c r="J34" s="16" t="s">
        <v>29</v>
      </c>
      <c r="K34" s="17">
        <f>SUM(K31:K33)</f>
        <v>19000</v>
      </c>
      <c r="L34" s="17">
        <f>SUM(L31:L33)</f>
        <v>14350</v>
      </c>
      <c r="M34" s="18">
        <f t="shared" si="3"/>
        <v>0.75526315789473686</v>
      </c>
      <c r="N34" s="17">
        <f t="shared" si="4"/>
        <v>4650</v>
      </c>
      <c r="O34" s="19">
        <f>SUM(O31:O33)</f>
        <v>6</v>
      </c>
      <c r="P34" s="19">
        <f>SUM(P31:P33)</f>
        <v>3</v>
      </c>
      <c r="Q34" s="25"/>
    </row>
    <row r="35" spans="1:17" x14ac:dyDescent="0.3">
      <c r="H35" s="25"/>
      <c r="I35" s="25"/>
      <c r="J35" s="25"/>
      <c r="K35" s="27"/>
      <c r="L35" s="27"/>
      <c r="M35" s="28"/>
      <c r="N35" s="27"/>
      <c r="O35" s="29"/>
      <c r="P35" s="30"/>
      <c r="Q35" s="25"/>
    </row>
    <row r="36" spans="1:17" x14ac:dyDescent="0.3">
      <c r="H36" s="25"/>
      <c r="I36" s="31" t="s">
        <v>25</v>
      </c>
      <c r="J36" s="25"/>
      <c r="K36" s="27"/>
      <c r="L36" s="27"/>
      <c r="M36" s="28"/>
      <c r="N36" s="27"/>
      <c r="O36" s="29"/>
      <c r="P36" s="30"/>
      <c r="Q36" s="25"/>
    </row>
    <row r="37" spans="1:17" x14ac:dyDescent="0.3">
      <c r="H37" s="25"/>
      <c r="I37" s="20" t="s">
        <v>22</v>
      </c>
      <c r="J37" s="20" t="s">
        <v>0</v>
      </c>
      <c r="K37" s="21" t="s">
        <v>16</v>
      </c>
      <c r="L37" s="21" t="s">
        <v>17</v>
      </c>
      <c r="M37" s="22" t="s">
        <v>18</v>
      </c>
      <c r="N37" s="21" t="s">
        <v>19</v>
      </c>
      <c r="O37" s="23" t="s">
        <v>20</v>
      </c>
      <c r="P37" s="24" t="s">
        <v>21</v>
      </c>
      <c r="Q37" s="25"/>
    </row>
    <row r="38" spans="1:17" x14ac:dyDescent="0.3">
      <c r="H38" s="25"/>
      <c r="I38" s="10">
        <v>3</v>
      </c>
      <c r="J38" s="10" t="s">
        <v>25</v>
      </c>
      <c r="K38" s="11">
        <v>9000</v>
      </c>
      <c r="L38" s="11">
        <v>4500</v>
      </c>
      <c r="M38" s="12">
        <f>L38/K38</f>
        <v>0.5</v>
      </c>
      <c r="N38" s="11">
        <f>K38-L38</f>
        <v>4500</v>
      </c>
      <c r="O38" s="2">
        <v>1</v>
      </c>
      <c r="P38" s="13">
        <v>0</v>
      </c>
      <c r="Q38" s="25"/>
    </row>
    <row r="39" spans="1:17" x14ac:dyDescent="0.3">
      <c r="H39" s="25"/>
      <c r="I39" s="15"/>
      <c r="J39" s="16" t="s">
        <v>29</v>
      </c>
      <c r="K39" s="17">
        <f>SUM(K38)</f>
        <v>9000</v>
      </c>
      <c r="L39" s="17">
        <f>SUM(L38)</f>
        <v>4500</v>
      </c>
      <c r="M39" s="18">
        <f>L39/K39</f>
        <v>0.5</v>
      </c>
      <c r="N39" s="17">
        <f>K39-L39</f>
        <v>4500</v>
      </c>
      <c r="O39" s="19">
        <v>1</v>
      </c>
      <c r="P39" s="19">
        <v>0</v>
      </c>
      <c r="Q39" s="25"/>
    </row>
    <row r="40" spans="1:17" x14ac:dyDescent="0.3">
      <c r="H40" s="25"/>
      <c r="I40" s="25"/>
      <c r="J40" s="25"/>
      <c r="K40" s="27"/>
      <c r="L40" s="27"/>
      <c r="M40" s="28"/>
      <c r="N40" s="27"/>
      <c r="O40" s="29"/>
      <c r="P40" s="30"/>
      <c r="Q40" s="25"/>
    </row>
    <row r="41" spans="1:17" x14ac:dyDescent="0.3">
      <c r="H41" s="25"/>
      <c r="I41" s="8"/>
      <c r="J41" s="34" t="s">
        <v>30</v>
      </c>
      <c r="K41" s="35">
        <f>K9+K21+K27+K34+K39</f>
        <v>94100</v>
      </c>
      <c r="L41" s="35">
        <f>L9+L21+L27+L34+L39</f>
        <v>57380</v>
      </c>
      <c r="M41" s="36">
        <f>L41/K41</f>
        <v>0.60977683315621678</v>
      </c>
      <c r="N41" s="35">
        <f>N9+N21+N27+N34+N39</f>
        <v>36720</v>
      </c>
      <c r="O41" s="37"/>
      <c r="P41" s="9"/>
      <c r="Q41" s="25"/>
    </row>
    <row r="42" spans="1:17" ht="21" x14ac:dyDescent="0.4">
      <c r="A42" s="38" t="s">
        <v>35</v>
      </c>
      <c r="H42" s="25"/>
      <c r="I42" s="25"/>
      <c r="J42" s="25"/>
      <c r="K42" s="27"/>
      <c r="L42" s="27"/>
      <c r="M42" s="28"/>
      <c r="N42" s="27"/>
      <c r="O42" s="29"/>
      <c r="P42" s="30"/>
      <c r="Q42" s="25"/>
    </row>
    <row r="78" spans="1:1" ht="21" x14ac:dyDescent="0.4">
      <c r="A78" s="38" t="s">
        <v>37</v>
      </c>
    </row>
    <row r="81" spans="11:16" x14ac:dyDescent="0.3">
      <c r="K81"/>
      <c r="M81" s="6"/>
      <c r="N81" s="5"/>
      <c r="O81" s="6"/>
      <c r="P81" s="4"/>
    </row>
    <row r="82" spans="11:16" x14ac:dyDescent="0.3">
      <c r="K82"/>
      <c r="M82" s="6"/>
      <c r="N82" s="5"/>
      <c r="O82" s="6"/>
      <c r="P82" s="4"/>
    </row>
    <row r="83" spans="11:16" x14ac:dyDescent="0.3">
      <c r="K83"/>
      <c r="M83" s="6"/>
      <c r="N83" s="5"/>
      <c r="O83" s="6"/>
      <c r="P83" s="4"/>
    </row>
    <row r="84" spans="11:16" x14ac:dyDescent="0.3">
      <c r="K84"/>
      <c r="M84" s="6"/>
      <c r="N84" s="5"/>
      <c r="O84" s="6"/>
      <c r="P84" s="4"/>
    </row>
    <row r="85" spans="11:16" x14ac:dyDescent="0.3">
      <c r="K85"/>
      <c r="M85" s="6"/>
      <c r="N85" s="5"/>
      <c r="O85" s="6"/>
      <c r="P85" s="4"/>
    </row>
    <row r="86" spans="11:16" x14ac:dyDescent="0.3">
      <c r="K86"/>
      <c r="M86" s="6"/>
      <c r="N86" s="5"/>
      <c r="O86" s="6"/>
      <c r="P86" s="4"/>
    </row>
    <row r="87" spans="11:16" x14ac:dyDescent="0.3">
      <c r="K87"/>
      <c r="M87" s="6"/>
      <c r="N87" s="5"/>
      <c r="O87" s="6"/>
      <c r="P87" s="4"/>
    </row>
    <row r="88" spans="11:16" x14ac:dyDescent="0.3">
      <c r="K88"/>
      <c r="M88" s="6"/>
      <c r="N88" s="5"/>
      <c r="O88" s="6"/>
      <c r="P88" s="4"/>
    </row>
    <row r="89" spans="11:16" x14ac:dyDescent="0.3">
      <c r="K89"/>
      <c r="M89" s="6"/>
      <c r="O89" s="6"/>
      <c r="P89" s="4"/>
    </row>
    <row r="90" spans="11:16" x14ac:dyDescent="0.3">
      <c r="K90"/>
      <c r="M90" s="6"/>
      <c r="N90" s="5"/>
      <c r="O90" s="6"/>
      <c r="P90" s="4"/>
    </row>
    <row r="91" spans="11:16" x14ac:dyDescent="0.3">
      <c r="K91"/>
      <c r="M91" s="6"/>
      <c r="N91" s="5"/>
      <c r="O91" s="6"/>
      <c r="P91" s="4"/>
    </row>
    <row r="92" spans="11:16" x14ac:dyDescent="0.3">
      <c r="K92"/>
      <c r="M92" s="6"/>
      <c r="N92" s="5"/>
      <c r="O92" s="6"/>
      <c r="P92" s="4"/>
    </row>
    <row r="93" spans="11:16" x14ac:dyDescent="0.3">
      <c r="K93"/>
      <c r="M93" s="6"/>
      <c r="N93" s="5"/>
      <c r="O93" s="6"/>
      <c r="P93" s="4"/>
    </row>
    <row r="94" spans="11:16" x14ac:dyDescent="0.3">
      <c r="K94"/>
      <c r="M94" s="6"/>
      <c r="N94" s="5"/>
      <c r="O94" s="6"/>
      <c r="P94" s="4"/>
    </row>
    <row r="95" spans="11:16" x14ac:dyDescent="0.3">
      <c r="K95"/>
      <c r="M95" s="6"/>
      <c r="N95" s="5"/>
      <c r="O95" s="6"/>
      <c r="P95" s="4"/>
    </row>
    <row r="96" spans="11:16" x14ac:dyDescent="0.3">
      <c r="K96"/>
      <c r="M96" s="6"/>
      <c r="N96" s="5"/>
      <c r="O96" s="6"/>
      <c r="P96" s="4"/>
    </row>
    <row r="97" spans="11:16" x14ac:dyDescent="0.3">
      <c r="K97"/>
      <c r="M97" s="6"/>
      <c r="N97" s="5"/>
      <c r="O97" s="6"/>
      <c r="P97" s="4"/>
    </row>
    <row r="98" spans="11:16" x14ac:dyDescent="0.3">
      <c r="K98"/>
      <c r="M98" s="6"/>
      <c r="N98" s="5"/>
      <c r="O98" s="6"/>
      <c r="P98" s="4"/>
    </row>
    <row r="99" spans="11:16" x14ac:dyDescent="0.3">
      <c r="K99"/>
      <c r="M99" s="6"/>
      <c r="N99" s="5"/>
      <c r="O99" s="6"/>
      <c r="P99" s="4"/>
    </row>
    <row r="100" spans="11:16" x14ac:dyDescent="0.3">
      <c r="K100"/>
      <c r="M100" s="6"/>
      <c r="N100" s="5"/>
      <c r="O100" s="6"/>
      <c r="P100" s="4"/>
    </row>
    <row r="101" spans="11:16" x14ac:dyDescent="0.3">
      <c r="K101"/>
      <c r="M101" s="6"/>
      <c r="N101" s="5"/>
      <c r="O101" s="6"/>
      <c r="P101" s="4"/>
    </row>
    <row r="102" spans="11:16" x14ac:dyDescent="0.3">
      <c r="K102"/>
      <c r="M102" s="6"/>
      <c r="N102" s="5"/>
      <c r="O102" s="6"/>
      <c r="P102" s="4"/>
    </row>
    <row r="103" spans="11:16" x14ac:dyDescent="0.3">
      <c r="K103"/>
      <c r="M103" s="6"/>
      <c r="N103" s="5"/>
      <c r="O103" s="6"/>
      <c r="P103" s="4"/>
    </row>
    <row r="104" spans="11:16" x14ac:dyDescent="0.3">
      <c r="K104"/>
      <c r="M104" s="6"/>
      <c r="N104" s="5"/>
      <c r="O104" s="6"/>
      <c r="P104" s="4"/>
    </row>
    <row r="105" spans="11:16" x14ac:dyDescent="0.3">
      <c r="K105"/>
      <c r="M105" s="6"/>
      <c r="N105" s="5"/>
      <c r="O105" s="6"/>
      <c r="P105" s="4"/>
    </row>
    <row r="106" spans="11:16" x14ac:dyDescent="0.3">
      <c r="K106"/>
      <c r="M106" s="6"/>
      <c r="N106" s="5"/>
      <c r="O106" s="6"/>
      <c r="P106" s="4"/>
    </row>
    <row r="107" spans="11:16" x14ac:dyDescent="0.3">
      <c r="K107"/>
      <c r="M107" s="6"/>
      <c r="N107" s="5"/>
      <c r="O107" s="6"/>
      <c r="P107" s="4"/>
    </row>
    <row r="108" spans="11:16" x14ac:dyDescent="0.3">
      <c r="K108"/>
      <c r="M108" s="6"/>
      <c r="N108" s="5"/>
      <c r="O108" s="6"/>
      <c r="P108" s="4"/>
    </row>
    <row r="109" spans="11:16" x14ac:dyDescent="0.3">
      <c r="K109"/>
      <c r="M109" s="6"/>
      <c r="N109" s="5"/>
      <c r="O109" s="6"/>
      <c r="P109" s="4"/>
    </row>
    <row r="110" spans="11:16" x14ac:dyDescent="0.3">
      <c r="K110"/>
      <c r="M110" s="6"/>
      <c r="N110" s="5"/>
      <c r="O110" s="6"/>
      <c r="P110" s="4"/>
    </row>
    <row r="111" spans="11:16" x14ac:dyDescent="0.3">
      <c r="K111"/>
      <c r="M111" s="6"/>
      <c r="N111" s="5"/>
      <c r="O111" s="6"/>
      <c r="P111" s="4"/>
    </row>
    <row r="112" spans="11:16" x14ac:dyDescent="0.3">
      <c r="K112"/>
      <c r="M112" s="6"/>
      <c r="N112" s="5"/>
      <c r="O112" s="6"/>
      <c r="P112" s="4"/>
    </row>
    <row r="113" spans="1:16" x14ac:dyDescent="0.3">
      <c r="K113"/>
      <c r="M113" s="6"/>
      <c r="N113" s="5"/>
      <c r="O113" s="6"/>
      <c r="P113" s="4"/>
    </row>
    <row r="114" spans="1:16" x14ac:dyDescent="0.3">
      <c r="K114"/>
      <c r="M114" s="6"/>
      <c r="N114" s="5"/>
      <c r="O114" s="6"/>
      <c r="P114" s="4"/>
    </row>
    <row r="115" spans="1:16" ht="21" x14ac:dyDescent="0.4">
      <c r="A115" s="38" t="s">
        <v>38</v>
      </c>
    </row>
    <row r="116" spans="1:16" x14ac:dyDescent="0.3">
      <c r="F116" s="4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4A9E1-7225-4A1D-87F4-D438584BB61E}">
  <dimension ref="A1"/>
  <sheetViews>
    <sheetView zoomScale="110" zoomScaleNormal="110" workbookViewId="0">
      <selection activeCell="J12" sqref="J12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Jhandely Nicol Sarmiento Bautista</dc:creator>
  <cp:lastModifiedBy>Jhandely Nicol Sarmiento Bautista</cp:lastModifiedBy>
  <dcterms:created xsi:type="dcterms:W3CDTF">2024-04-23T23:11:31Z</dcterms:created>
  <dcterms:modified xsi:type="dcterms:W3CDTF">2024-05-31T15:16:04Z</dcterms:modified>
</cp:coreProperties>
</file>